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tabRatio="711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одолжение приложения 5" sheetId="6" r:id="rId6"/>
    <sheet name="приложение 6" sheetId="7" r:id="rId7"/>
  </sheets>
  <definedNames>
    <definedName name="_xlnm.Print_Area" localSheetId="0">'приложение 1'!$A$1:$BE$39</definedName>
    <definedName name="_xlnm.Print_Area" localSheetId="1">'приложение 2'!$A$4:$U$41</definedName>
    <definedName name="_xlnm.Print_Area" localSheetId="2">'приложение 3'!$A$1:$P$40</definedName>
    <definedName name="_xlnm.Print_Area" localSheetId="3">'приложение 4'!$A$1:$AQ$40</definedName>
  </definedNames>
  <calcPr fullCalcOnLoad="1"/>
</workbook>
</file>

<file path=xl/sharedStrings.xml><?xml version="1.0" encoding="utf-8"?>
<sst xmlns="http://schemas.openxmlformats.org/spreadsheetml/2006/main" count="1054" uniqueCount="155">
  <si>
    <t>№ п/п</t>
  </si>
  <si>
    <t>водопровод</t>
  </si>
  <si>
    <t>канализация</t>
  </si>
  <si>
    <t>туалеты в здании</t>
  </si>
  <si>
    <t>подсобное хозяйство</t>
  </si>
  <si>
    <t>тренажерный комплекс</t>
  </si>
  <si>
    <t>бассейн</t>
  </si>
  <si>
    <t>фитобар</t>
  </si>
  <si>
    <t>Здоровьесберегающая деятельность школы</t>
  </si>
  <si>
    <t>2-3 раза в год</t>
  </si>
  <si>
    <t>2 и более раз в год</t>
  </si>
  <si>
    <t>1 раз в год</t>
  </si>
  <si>
    <t>не проводится</t>
  </si>
  <si>
    <t xml:space="preserve">не менее 10 </t>
  </si>
  <si>
    <t>менее 10</t>
  </si>
  <si>
    <t>не проводятся</t>
  </si>
  <si>
    <t>Спортивно-оздоровительная деятельность школы</t>
  </si>
  <si>
    <t>Классы</t>
  </si>
  <si>
    <t>1-4 классы</t>
  </si>
  <si>
    <t>5-9 классы</t>
  </si>
  <si>
    <t>Количество детей, имеющих хронические заболевания</t>
  </si>
  <si>
    <t>пищеблок</t>
  </si>
  <si>
    <t>буфет</t>
  </si>
  <si>
    <t>физиокабинет</t>
  </si>
  <si>
    <t xml:space="preserve">кабинет психол.разгрузки </t>
  </si>
  <si>
    <t xml:space="preserve">не проводятся </t>
  </si>
  <si>
    <t>высокий</t>
  </si>
  <si>
    <t>средний</t>
  </si>
  <si>
    <t>низкий</t>
  </si>
  <si>
    <t xml:space="preserve">10-11 классы </t>
  </si>
  <si>
    <t>I</t>
  </si>
  <si>
    <t>II</t>
  </si>
  <si>
    <t>III</t>
  </si>
  <si>
    <t>IV</t>
  </si>
  <si>
    <t xml:space="preserve">всего </t>
  </si>
  <si>
    <t>зимний сад</t>
  </si>
  <si>
    <t xml:space="preserve">ингаляторий </t>
  </si>
  <si>
    <t>всего по городу (району)</t>
  </si>
  <si>
    <t>спортивные мероприятия на школьном уровне (в год)*</t>
  </si>
  <si>
    <t>органов пищеварения</t>
  </si>
  <si>
    <t>органов зрения</t>
  </si>
  <si>
    <t>столовая (обеденный зал)</t>
  </si>
  <si>
    <t>педагог-психолог</t>
  </si>
  <si>
    <t>Кол-во занимающихся в группах корригирующей гимнастики (лечебной            физ-ры)</t>
  </si>
  <si>
    <t>волейбольная площадка</t>
  </si>
  <si>
    <t>баскетбольная площадка</t>
  </si>
  <si>
    <t>хоккейная коробка</t>
  </si>
  <si>
    <t>беговая дорожка</t>
  </si>
  <si>
    <t>футбольное поле</t>
  </si>
  <si>
    <t>полоса препятствий</t>
  </si>
  <si>
    <t>пришкольный участок (для выращивания овощной продукции)</t>
  </si>
  <si>
    <t>штат</t>
  </si>
  <si>
    <t>занято ставок</t>
  </si>
  <si>
    <t>позвоночника (сколиозы и др)</t>
  </si>
  <si>
    <t>другое</t>
  </si>
  <si>
    <t xml:space="preserve">не подлежат определению уровня </t>
  </si>
  <si>
    <t>кабинет учителя-логопеда</t>
  </si>
  <si>
    <t>кабинет педагога-психолога</t>
  </si>
  <si>
    <t>Сведения об инфраструктуре общеобразовательных организаций</t>
  </si>
  <si>
    <t>Кол-во спортивных секций в ОО</t>
  </si>
  <si>
    <t>Кол-во спец.мед. групп в ОО</t>
  </si>
  <si>
    <t>Кол-во групп  корригирующей гимнастики (лечебной            физ-ры) в ОО</t>
  </si>
  <si>
    <t>Мониторинг организации работы  по сохранению и укреплению здоровья учащихся в общеобразовательных организациях Тамбовской области</t>
  </si>
  <si>
    <t>учитель ОБЖ</t>
  </si>
  <si>
    <t>преподаватель-организатор ОБЖ</t>
  </si>
  <si>
    <t>штатных ставок</t>
  </si>
  <si>
    <t>кол-во чел., занимающих ставки</t>
  </si>
  <si>
    <t xml:space="preserve">Кадровое обеспечение </t>
  </si>
  <si>
    <t>Бондарский</t>
  </si>
  <si>
    <t>Гавриловский</t>
  </si>
  <si>
    <t>Жердевский</t>
  </si>
  <si>
    <t>Знаменский</t>
  </si>
  <si>
    <t>Инжавинский</t>
  </si>
  <si>
    <t>Кирсановский</t>
  </si>
  <si>
    <t>Мичуринский</t>
  </si>
  <si>
    <t>Мордовский</t>
  </si>
  <si>
    <t>Моршанский</t>
  </si>
  <si>
    <t>Мучкапский</t>
  </si>
  <si>
    <t>Никифоровский</t>
  </si>
  <si>
    <t>Первомайский</t>
  </si>
  <si>
    <t>Петровский</t>
  </si>
  <si>
    <t>Пичаевский</t>
  </si>
  <si>
    <t>Рассказовский</t>
  </si>
  <si>
    <t>Ржаксинский</t>
  </si>
  <si>
    <t>Сампурский</t>
  </si>
  <si>
    <t>Сосновский</t>
  </si>
  <si>
    <t>Староюрьевский</t>
  </si>
  <si>
    <t>Тамбовский</t>
  </si>
  <si>
    <t>Токаревский</t>
  </si>
  <si>
    <t>Уваровский</t>
  </si>
  <si>
    <t>Уметский</t>
  </si>
  <si>
    <t>итого по районам</t>
  </si>
  <si>
    <t>г. Тамбов</t>
  </si>
  <si>
    <t>г. Кирсанов</t>
  </si>
  <si>
    <t>г. Котовск</t>
  </si>
  <si>
    <t>г. Мичуринск</t>
  </si>
  <si>
    <t>г. Моршанск</t>
  </si>
  <si>
    <t>г. Рассказово</t>
  </si>
  <si>
    <t>г.  Уварово</t>
  </si>
  <si>
    <t>итого по городам</t>
  </si>
  <si>
    <t xml:space="preserve">всего по области </t>
  </si>
  <si>
    <t>итого по ТОГОУ</t>
  </si>
  <si>
    <t>по области с ТОГОУ</t>
  </si>
  <si>
    <t>кол-во посадочных мест в столовой (обеденном зале)</t>
  </si>
  <si>
    <t>спортивный зал (в т.ч. испльзуемый по договору с другой организацией)</t>
  </si>
  <si>
    <t>спортивного инвентаря, необходимого для подготовки детей к сдаче норм ГТО</t>
  </si>
  <si>
    <t xml:space="preserve">Кол-во учащихся, отнесенных к спецмедгруппам </t>
  </si>
  <si>
    <t>учитель-логопед</t>
  </si>
  <si>
    <t>социальный педагог</t>
  </si>
  <si>
    <t>учитель физ-ры (инструтор по физкультуре, руководитель физ.воспитания)</t>
  </si>
  <si>
    <t>из них с соответствием профессионального оборазования преподаваемому предмету**</t>
  </si>
  <si>
    <t>кол-во имеющих право на работу в спец.мед.группах или группах лечеб.физ-ры</t>
  </si>
  <si>
    <t>Название муниципалитета</t>
  </si>
  <si>
    <t xml:space="preserve">Общее кол-во учащихся            </t>
  </si>
  <si>
    <t>таблица 3</t>
  </si>
  <si>
    <t>%</t>
  </si>
  <si>
    <t>% укомплектованности</t>
  </si>
  <si>
    <t>% с соответствием</t>
  </si>
  <si>
    <t>% имеющих право</t>
  </si>
  <si>
    <t>% от общего кол-ва</t>
  </si>
  <si>
    <t>% от хронич. заболев.</t>
  </si>
  <si>
    <t>Приложение 1</t>
  </si>
  <si>
    <t>Продолжение приложения 1</t>
  </si>
  <si>
    <t>Продолжение приложения  1</t>
  </si>
  <si>
    <t>Количество ОО, имеющих</t>
  </si>
  <si>
    <t>витаминизация</t>
  </si>
  <si>
    <t>медосмотры</t>
  </si>
  <si>
    <t>Кол-во ОО, осуществляющих деятельность в указанном режиме</t>
  </si>
  <si>
    <t>Кол-во ОО в мониторинге</t>
  </si>
  <si>
    <t>Общее кол-во уч-ся</t>
  </si>
  <si>
    <r>
      <t xml:space="preserve">Кол-во учащихся, занимающихся в одной и более спортивных секциях </t>
    </r>
    <r>
      <rPr>
        <b/>
        <sz val="10"/>
        <rFont val="Times New Roman"/>
        <family val="1"/>
      </rPr>
      <t xml:space="preserve">ОО </t>
    </r>
    <r>
      <rPr>
        <b/>
        <u val="single"/>
        <sz val="10"/>
        <rFont val="Times New Roman"/>
        <family val="1"/>
      </rPr>
      <t>(одного ребенка считать один раз)</t>
    </r>
  </si>
  <si>
    <t>% от отнесенных к спецмедгруппам</t>
  </si>
  <si>
    <t>% от общего кол-ва уч-ся</t>
  </si>
  <si>
    <t>Спортивные секции</t>
  </si>
  <si>
    <t>Специальные медицинские группы</t>
  </si>
  <si>
    <t>Группы  корригирующей гимнастики (лечебной физ-ры)</t>
  </si>
  <si>
    <t>Кол-во учащихся, занимающихся в спецмедгруппах</t>
  </si>
  <si>
    <t>Общая численность контингента в спортивных секциях ОО</t>
  </si>
  <si>
    <t>Приложение 3</t>
  </si>
  <si>
    <t>Приложение 4</t>
  </si>
  <si>
    <r>
      <t>из них  с соответствием профессионального оборазования занимаемой должности</t>
    </r>
    <r>
      <rPr>
        <b/>
        <sz val="9"/>
        <color indexed="10"/>
        <rFont val="Times New Roman"/>
        <family val="1"/>
      </rPr>
      <t>*</t>
    </r>
  </si>
  <si>
    <r>
      <t xml:space="preserve">из них  с соответствием профессионального оборазования занимаемой должности </t>
    </r>
    <r>
      <rPr>
        <b/>
        <sz val="9"/>
        <color indexed="10"/>
        <rFont val="Times New Roman"/>
        <family val="1"/>
      </rPr>
      <t>*</t>
    </r>
  </si>
  <si>
    <r>
      <t xml:space="preserve">из них  с соответствием профессионального оборазования занимаемой должности </t>
    </r>
    <r>
      <rPr>
        <b/>
        <sz val="8"/>
        <color indexed="10"/>
        <rFont val="Times New Roman"/>
        <family val="1"/>
      </rPr>
      <t>*</t>
    </r>
  </si>
  <si>
    <r>
      <t>из них с соответствием профессионального оборазования преподаваемому предмету</t>
    </r>
    <r>
      <rPr>
        <b/>
        <sz val="9"/>
        <color indexed="10"/>
        <rFont val="Times New Roman"/>
        <family val="1"/>
      </rPr>
      <t>**</t>
    </r>
  </si>
  <si>
    <t>кол-во учителей начальных классов,ведущих уроки физической культуры</t>
  </si>
  <si>
    <t>Продолжение приложения 4</t>
  </si>
  <si>
    <t>Приложение 5</t>
  </si>
  <si>
    <t>Сведения о здоровье  учащихся</t>
  </si>
  <si>
    <t>Продолжение приложения 5</t>
  </si>
  <si>
    <t>Приложение 6</t>
  </si>
  <si>
    <t>Сведения о  физической подготовленности учащихся</t>
  </si>
  <si>
    <t>в том числе (кол-во учащихся по каждому заболеванию)</t>
  </si>
  <si>
    <t>Группа здоровья   (кол-во учащихся)</t>
  </si>
  <si>
    <t>всего по ТОГОУ</t>
  </si>
  <si>
    <t>Уровень физической подготовленности (кол-во учащихся)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</si>
</sst>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&quot;19&quot;"/>
    <numFmt numFmtId="179" formatCode="&quot;24&quot;"/>
    <numFmt numFmtId="180" formatCode="&quot;28&quot;"/>
    <numFmt numFmtId="181" formatCode="&quot;31,1&quot;"/>
    <numFmt numFmtId="182" formatCode="0.0%"/>
    <numFmt numFmtId="183" formatCode="#,##0;[Red]\-#,##0"/>
    <numFmt numFmtId="184" formatCode="0.000%"/>
    <numFmt numFmtId="185" formatCode="0.0000%"/>
    <numFmt numFmtId="186" formatCode="0.000000"/>
    <numFmt numFmtId="187" formatCode="0.00000"/>
    <numFmt numFmtId="188" formatCode="0.0000"/>
    <numFmt numFmtId="189" formatCode="0.000"/>
  </numFmts>
  <fonts count="5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7.5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u val="single"/>
      <sz val="10"/>
      <name val="Times New Roman"/>
      <family val="1"/>
    </font>
    <font>
      <b/>
      <sz val="9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center" textRotation="90" wrapText="1"/>
    </xf>
    <xf numFmtId="0" fontId="0" fillId="33" borderId="10" xfId="0" applyFill="1" applyBorder="1" applyAlignment="1">
      <alignment/>
    </xf>
    <xf numFmtId="0" fontId="10" fillId="0" borderId="10" xfId="0" applyFont="1" applyFill="1" applyBorder="1" applyAlignment="1">
      <alignment horizontal="center" textRotation="90" wrapText="1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4" fillId="0" borderId="11" xfId="0" applyFont="1" applyFill="1" applyBorder="1" applyAlignment="1">
      <alignment horizontal="center" textRotation="90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1" fillId="0" borderId="0" xfId="0" applyFont="1" applyBorder="1" applyAlignment="1">
      <alignment horizontal="left" vertical="center"/>
    </xf>
    <xf numFmtId="0" fontId="14" fillId="0" borderId="10" xfId="0" applyFont="1" applyBorder="1" applyAlignment="1">
      <alignment/>
    </xf>
    <xf numFmtId="0" fontId="14" fillId="0" borderId="10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14" fillId="0" borderId="12" xfId="0" applyFont="1" applyBorder="1" applyAlignment="1">
      <alignment/>
    </xf>
    <xf numFmtId="0" fontId="14" fillId="34" borderId="12" xfId="0" applyFont="1" applyFill="1" applyBorder="1" applyAlignment="1">
      <alignment/>
    </xf>
    <xf numFmtId="0" fontId="0" fillId="34" borderId="10" xfId="0" applyFill="1" applyBorder="1" applyAlignment="1">
      <alignment/>
    </xf>
    <xf numFmtId="16" fontId="0" fillId="0" borderId="10" xfId="0" applyNumberFormat="1" applyFill="1" applyBorder="1" applyAlignment="1">
      <alignment/>
    </xf>
    <xf numFmtId="16" fontId="0" fillId="35" borderId="10" xfId="0" applyNumberFormat="1" applyFill="1" applyBorder="1" applyAlignment="1">
      <alignment/>
    </xf>
    <xf numFmtId="16" fontId="0" fillId="36" borderId="10" xfId="0" applyNumberFormat="1" applyFill="1" applyBorder="1" applyAlignment="1">
      <alignment/>
    </xf>
    <xf numFmtId="1" fontId="0" fillId="35" borderId="10" xfId="0" applyNumberFormat="1" applyFill="1" applyBorder="1" applyAlignment="1">
      <alignment/>
    </xf>
    <xf numFmtId="1" fontId="0" fillId="36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8" fillId="0" borderId="13" xfId="0" applyFont="1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8" fillId="0" borderId="0" xfId="0" applyFont="1" applyBorder="1" applyAlignment="1">
      <alignment horizontal="left"/>
    </xf>
    <xf numFmtId="182" fontId="1" fillId="0" borderId="10" xfId="0" applyNumberFormat="1" applyFont="1" applyBorder="1" applyAlignment="1">
      <alignment/>
    </xf>
    <xf numFmtId="182" fontId="1" fillId="0" borderId="10" xfId="0" applyNumberFormat="1" applyFont="1" applyFill="1" applyBorder="1" applyAlignment="1">
      <alignment/>
    </xf>
    <xf numFmtId="182" fontId="1" fillId="35" borderId="10" xfId="0" applyNumberFormat="1" applyFont="1" applyFill="1" applyBorder="1" applyAlignment="1">
      <alignment/>
    </xf>
    <xf numFmtId="182" fontId="1" fillId="36" borderId="10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 textRotation="90" wrapText="1"/>
    </xf>
    <xf numFmtId="0" fontId="9" fillId="0" borderId="14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textRotation="90" wrapText="1"/>
    </xf>
    <xf numFmtId="0" fontId="14" fillId="33" borderId="10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82" fontId="14" fillId="33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15" fillId="0" borderId="10" xfId="0" applyFont="1" applyBorder="1" applyAlignment="1">
      <alignment horizontal="left" textRotation="90" wrapText="1"/>
    </xf>
    <xf numFmtId="0" fontId="14" fillId="34" borderId="10" xfId="0" applyFont="1" applyFill="1" applyBorder="1" applyAlignment="1">
      <alignment/>
    </xf>
    <xf numFmtId="0" fontId="14" fillId="0" borderId="10" xfId="0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1" fontId="14" fillId="34" borderId="10" xfId="0" applyNumberFormat="1" applyFont="1" applyFill="1" applyBorder="1" applyAlignment="1">
      <alignment horizontal="center" vertical="center"/>
    </xf>
    <xf numFmtId="182" fontId="14" fillId="0" borderId="10" xfId="0" applyNumberFormat="1" applyFont="1" applyBorder="1" applyAlignment="1">
      <alignment horizontal="center" vertical="center"/>
    </xf>
    <xf numFmtId="182" fontId="14" fillId="34" borderId="12" xfId="0" applyNumberFormat="1" applyFont="1" applyFill="1" applyBorder="1" applyAlignment="1">
      <alignment horizontal="center" vertical="center"/>
    </xf>
    <xf numFmtId="182" fontId="14" fillId="34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1" fontId="14" fillId="33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4" fillId="0" borderId="0" xfId="0" applyFont="1" applyAlignment="1">
      <alignment/>
    </xf>
    <xf numFmtId="172" fontId="15" fillId="35" borderId="17" xfId="0" applyNumberFormat="1" applyFont="1" applyFill="1" applyBorder="1" applyAlignment="1">
      <alignment horizontal="center" textRotation="90" wrapText="1"/>
    </xf>
    <xf numFmtId="172" fontId="55" fillId="35" borderId="17" xfId="0" applyNumberFormat="1" applyFont="1" applyFill="1" applyBorder="1" applyAlignment="1">
      <alignment horizontal="center" textRotation="90" wrapText="1"/>
    </xf>
    <xf numFmtId="172" fontId="15" fillId="35" borderId="12" xfId="0" applyNumberFormat="1" applyFont="1" applyFill="1" applyBorder="1" applyAlignment="1">
      <alignment horizontal="center" textRotation="90" wrapText="1"/>
    </xf>
    <xf numFmtId="172" fontId="55" fillId="35" borderId="12" xfId="0" applyNumberFormat="1" applyFont="1" applyFill="1" applyBorder="1" applyAlignment="1">
      <alignment horizontal="center" textRotation="90" wrapText="1"/>
    </xf>
    <xf numFmtId="1" fontId="14" fillId="0" borderId="0" xfId="0" applyNumberFormat="1" applyFont="1" applyAlignment="1">
      <alignment/>
    </xf>
    <xf numFmtId="172" fontId="14" fillId="0" borderId="0" xfId="0" applyNumberFormat="1" applyFont="1" applyAlignment="1">
      <alignment/>
    </xf>
    <xf numFmtId="0" fontId="0" fillId="0" borderId="18" xfId="0" applyBorder="1" applyAlignment="1">
      <alignment/>
    </xf>
    <xf numFmtId="1" fontId="0" fillId="0" borderId="18" xfId="0" applyNumberFormat="1" applyBorder="1" applyAlignment="1">
      <alignment/>
    </xf>
    <xf numFmtId="1" fontId="0" fillId="0" borderId="18" xfId="0" applyNumberFormat="1" applyFill="1" applyBorder="1" applyAlignment="1">
      <alignment/>
    </xf>
    <xf numFmtId="1" fontId="0" fillId="35" borderId="18" xfId="0" applyNumberFormat="1" applyFill="1" applyBorder="1" applyAlignment="1">
      <alignment/>
    </xf>
    <xf numFmtId="1" fontId="0" fillId="36" borderId="18" xfId="0" applyNumberFormat="1" applyFill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vertical="center" wrapText="1"/>
    </xf>
    <xf numFmtId="0" fontId="0" fillId="35" borderId="10" xfId="0" applyFill="1" applyBorder="1" applyAlignment="1">
      <alignment/>
    </xf>
    <xf numFmtId="0" fontId="1" fillId="35" borderId="10" xfId="0" applyFont="1" applyFill="1" applyBorder="1" applyAlignment="1">
      <alignment vertical="center" wrapText="1"/>
    </xf>
    <xf numFmtId="0" fontId="0" fillId="36" borderId="10" xfId="0" applyFill="1" applyBorder="1" applyAlignment="1">
      <alignment/>
    </xf>
    <xf numFmtId="0" fontId="1" fillId="36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/>
    </xf>
    <xf numFmtId="18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6" fillId="33" borderId="10" xfId="0" applyFont="1" applyFill="1" applyBorder="1" applyAlignment="1">
      <alignment/>
    </xf>
    <xf numFmtId="182" fontId="16" fillId="33" borderId="10" xfId="0" applyNumberFormat="1" applyFont="1" applyFill="1" applyBorder="1" applyAlignment="1">
      <alignment/>
    </xf>
    <xf numFmtId="0" fontId="16" fillId="34" borderId="12" xfId="0" applyFont="1" applyFill="1" applyBorder="1" applyAlignment="1">
      <alignment/>
    </xf>
    <xf numFmtId="182" fontId="16" fillId="34" borderId="12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182" fontId="3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182" fontId="3" fillId="34" borderId="10" xfId="0" applyNumberFormat="1" applyFont="1" applyFill="1" applyBorder="1" applyAlignment="1">
      <alignment/>
    </xf>
    <xf numFmtId="172" fontId="16" fillId="0" borderId="10" xfId="0" applyNumberFormat="1" applyFont="1" applyFill="1" applyBorder="1" applyAlignment="1">
      <alignment horizontal="center" vertical="center"/>
    </xf>
    <xf numFmtId="182" fontId="16" fillId="0" borderId="10" xfId="0" applyNumberFormat="1" applyFont="1" applyFill="1" applyBorder="1" applyAlignment="1">
      <alignment horizontal="center" vertical="center"/>
    </xf>
    <xf numFmtId="1" fontId="16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182" fontId="16" fillId="33" borderId="10" xfId="0" applyNumberFormat="1" applyFont="1" applyFill="1" applyBorder="1" applyAlignment="1">
      <alignment horizontal="center" vertical="center"/>
    </xf>
    <xf numFmtId="1" fontId="16" fillId="33" borderId="10" xfId="0" applyNumberFormat="1" applyFont="1" applyFill="1" applyBorder="1" applyAlignment="1">
      <alignment horizontal="center" vertical="center"/>
    </xf>
    <xf numFmtId="172" fontId="16" fillId="33" borderId="10" xfId="0" applyNumberFormat="1" applyFont="1" applyFill="1" applyBorder="1" applyAlignment="1">
      <alignment horizontal="center" vertical="center"/>
    </xf>
    <xf numFmtId="172" fontId="16" fillId="0" borderId="10" xfId="0" applyNumberFormat="1" applyFont="1" applyBorder="1" applyAlignment="1">
      <alignment horizontal="center" vertical="center"/>
    </xf>
    <xf numFmtId="182" fontId="16" fillId="0" borderId="10" xfId="0" applyNumberFormat="1" applyFont="1" applyBorder="1" applyAlignment="1">
      <alignment horizontal="center" vertical="center"/>
    </xf>
    <xf numFmtId="1" fontId="16" fillId="0" borderId="10" xfId="0" applyNumberFormat="1" applyFont="1" applyBorder="1" applyAlignment="1">
      <alignment horizontal="center" vertical="center"/>
    </xf>
    <xf numFmtId="0" fontId="16" fillId="34" borderId="12" xfId="0" applyFont="1" applyFill="1" applyBorder="1" applyAlignment="1">
      <alignment horizontal="center" vertical="center"/>
    </xf>
    <xf numFmtId="182" fontId="16" fillId="34" borderId="12" xfId="0" applyNumberFormat="1" applyFont="1" applyFill="1" applyBorder="1" applyAlignment="1">
      <alignment horizontal="center" vertical="center"/>
    </xf>
    <xf numFmtId="1" fontId="16" fillId="34" borderId="12" xfId="0" applyNumberFormat="1" applyFont="1" applyFill="1" applyBorder="1" applyAlignment="1">
      <alignment horizontal="center" vertical="center"/>
    </xf>
    <xf numFmtId="172" fontId="16" fillId="34" borderId="12" xfId="0" applyNumberFormat="1" applyFont="1" applyFill="1" applyBorder="1" applyAlignment="1">
      <alignment horizontal="center" vertical="center"/>
    </xf>
    <xf numFmtId="172" fontId="16" fillId="34" borderId="10" xfId="0" applyNumberFormat="1" applyFont="1" applyFill="1" applyBorder="1" applyAlignment="1">
      <alignment horizontal="center" vertical="center"/>
    </xf>
    <xf numFmtId="182" fontId="16" fillId="34" borderId="10" xfId="0" applyNumberFormat="1" applyFont="1" applyFill="1" applyBorder="1" applyAlignment="1">
      <alignment horizontal="center" vertical="center"/>
    </xf>
    <xf numFmtId="1" fontId="16" fillId="34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textRotation="90" wrapText="1"/>
    </xf>
    <xf numFmtId="0" fontId="4" fillId="0" borderId="12" xfId="0" applyFont="1" applyFill="1" applyBorder="1" applyAlignment="1">
      <alignment horizontal="center" textRotation="90" wrapText="1"/>
    </xf>
    <xf numFmtId="0" fontId="1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13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4" fillId="0" borderId="1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textRotation="90" wrapText="1"/>
    </xf>
    <xf numFmtId="0" fontId="14" fillId="0" borderId="19" xfId="0" applyFont="1" applyBorder="1" applyAlignment="1">
      <alignment horizontal="center" textRotation="90" wrapText="1"/>
    </xf>
    <xf numFmtId="0" fontId="14" fillId="0" borderId="12" xfId="0" applyFont="1" applyBorder="1" applyAlignment="1">
      <alignment horizontal="center" textRotation="90" wrapText="1"/>
    </xf>
    <xf numFmtId="0" fontId="14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textRotation="90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172" fontId="9" fillId="0" borderId="17" xfId="0" applyNumberFormat="1" applyFont="1" applyFill="1" applyBorder="1" applyAlignment="1">
      <alignment horizontal="center" textRotation="90" wrapText="1"/>
    </xf>
    <xf numFmtId="172" fontId="9" fillId="0" borderId="19" xfId="0" applyNumberFormat="1" applyFont="1" applyFill="1" applyBorder="1" applyAlignment="1">
      <alignment horizontal="center" textRotation="90" wrapText="1"/>
    </xf>
    <xf numFmtId="172" fontId="9" fillId="0" borderId="12" xfId="0" applyNumberFormat="1" applyFont="1" applyFill="1" applyBorder="1" applyAlignment="1">
      <alignment horizontal="center" textRotation="90" wrapText="1"/>
    </xf>
    <xf numFmtId="0" fontId="14" fillId="0" borderId="17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172" fontId="15" fillId="0" borderId="17" xfId="0" applyNumberFormat="1" applyFont="1" applyBorder="1" applyAlignment="1">
      <alignment horizontal="center" textRotation="90" wrapText="1"/>
    </xf>
    <xf numFmtId="172" fontId="15" fillId="0" borderId="12" xfId="0" applyNumberFormat="1" applyFont="1" applyBorder="1" applyAlignment="1">
      <alignment horizontal="center" textRotation="90" wrapText="1"/>
    </xf>
    <xf numFmtId="172" fontId="15" fillId="35" borderId="17" xfId="0" applyNumberFormat="1" applyFont="1" applyFill="1" applyBorder="1" applyAlignment="1">
      <alignment horizontal="center" textRotation="90" wrapText="1"/>
    </xf>
    <xf numFmtId="172" fontId="15" fillId="35" borderId="12" xfId="0" applyNumberFormat="1" applyFont="1" applyFill="1" applyBorder="1" applyAlignment="1">
      <alignment horizontal="center" textRotation="90" wrapText="1"/>
    </xf>
    <xf numFmtId="172" fontId="55" fillId="35" borderId="17" xfId="0" applyNumberFormat="1" applyFont="1" applyFill="1" applyBorder="1" applyAlignment="1">
      <alignment horizontal="center" textRotation="90" wrapText="1"/>
    </xf>
    <xf numFmtId="172" fontId="55" fillId="35" borderId="12" xfId="0" applyNumberFormat="1" applyFont="1" applyFill="1" applyBorder="1" applyAlignment="1">
      <alignment horizontal="center" textRotation="90" wrapText="1"/>
    </xf>
    <xf numFmtId="172" fontId="55" fillId="0" borderId="17" xfId="0" applyNumberFormat="1" applyFont="1" applyBorder="1" applyAlignment="1">
      <alignment horizontal="center" textRotation="90" wrapText="1"/>
    </xf>
    <xf numFmtId="172" fontId="55" fillId="0" borderId="12" xfId="0" applyNumberFormat="1" applyFont="1" applyBorder="1" applyAlignment="1">
      <alignment horizontal="center" textRotation="90" wrapText="1"/>
    </xf>
    <xf numFmtId="172" fontId="15" fillId="0" borderId="17" xfId="0" applyNumberFormat="1" applyFont="1" applyFill="1" applyBorder="1" applyAlignment="1">
      <alignment horizontal="center" textRotation="90" wrapText="1"/>
    </xf>
    <xf numFmtId="172" fontId="15" fillId="0" borderId="12" xfId="0" applyNumberFormat="1" applyFont="1" applyFill="1" applyBorder="1" applyAlignment="1">
      <alignment horizontal="center" textRotation="90" wrapText="1"/>
    </xf>
    <xf numFmtId="172" fontId="55" fillId="0" borderId="17" xfId="0" applyNumberFormat="1" applyFont="1" applyFill="1" applyBorder="1" applyAlignment="1">
      <alignment horizontal="center" textRotation="90" wrapText="1"/>
    </xf>
    <xf numFmtId="172" fontId="55" fillId="0" borderId="12" xfId="0" applyNumberFormat="1" applyFont="1" applyFill="1" applyBorder="1" applyAlignment="1">
      <alignment horizontal="center" textRotation="90" wrapText="1"/>
    </xf>
    <xf numFmtId="0" fontId="9" fillId="35" borderId="11" xfId="0" applyFont="1" applyFill="1" applyBorder="1" applyAlignment="1">
      <alignment horizontal="center" vertical="center" wrapText="1"/>
    </xf>
    <xf numFmtId="0" fontId="9" fillId="35" borderId="16" xfId="0" applyFont="1" applyFill="1" applyBorder="1" applyAlignment="1">
      <alignment horizontal="center" vertical="center" wrapText="1"/>
    </xf>
    <xf numFmtId="0" fontId="9" fillId="35" borderId="1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3" fillId="0" borderId="17" xfId="0" applyFont="1" applyFill="1" applyBorder="1" applyAlignment="1">
      <alignment horizontal="left" vertical="center"/>
    </xf>
    <xf numFmtId="0" fontId="13" fillId="0" borderId="19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left" vertical="center" wrapText="1"/>
    </xf>
    <xf numFmtId="0" fontId="2" fillId="35" borderId="19" xfId="0" applyFont="1" applyFill="1" applyBorder="1" applyAlignment="1">
      <alignment horizontal="left" vertical="center" wrapText="1"/>
    </xf>
    <xf numFmtId="0" fontId="2" fillId="35" borderId="12" xfId="0" applyFont="1" applyFill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2" fillId="36" borderId="17" xfId="0" applyFont="1" applyFill="1" applyBorder="1" applyAlignment="1">
      <alignment horizontal="left" vertical="center" wrapText="1"/>
    </xf>
    <xf numFmtId="0" fontId="2" fillId="36" borderId="19" xfId="0" applyFont="1" applyFill="1" applyBorder="1" applyAlignment="1">
      <alignment horizontal="left" vertical="center" wrapText="1"/>
    </xf>
    <xf numFmtId="0" fontId="2" fillId="36" borderId="12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13" fillId="35" borderId="1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2" fillId="35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E39"/>
  <sheetViews>
    <sheetView tabSelected="1" view="pageBreakPreview" zoomScale="70" zoomScaleNormal="80" zoomScaleSheetLayoutView="70" zoomScalePageLayoutView="0" workbookViewId="0" topLeftCell="AB3">
      <selection activeCell="AZ31" sqref="AZ31"/>
    </sheetView>
  </sheetViews>
  <sheetFormatPr defaultColWidth="9.00390625" defaultRowHeight="12.75"/>
  <cols>
    <col min="1" max="1" width="3.125" style="0" customWidth="1"/>
    <col min="2" max="2" width="18.875" style="0" customWidth="1"/>
    <col min="3" max="3" width="5.25390625" style="0" customWidth="1"/>
    <col min="4" max="4" width="7.75390625" style="0" bestFit="1" customWidth="1"/>
    <col min="5" max="5" width="5.25390625" style="0" customWidth="1"/>
    <col min="6" max="6" width="7.75390625" style="0" bestFit="1" customWidth="1"/>
    <col min="7" max="7" width="5.25390625" style="0" customWidth="1"/>
    <col min="8" max="8" width="7.75390625" style="0" bestFit="1" customWidth="1"/>
    <col min="9" max="9" width="5.25390625" style="0" customWidth="1"/>
    <col min="10" max="10" width="6.625" style="0" bestFit="1" customWidth="1"/>
    <col min="11" max="11" width="5.25390625" style="0" customWidth="1"/>
    <col min="12" max="12" width="7.75390625" style="0" bestFit="1" customWidth="1"/>
    <col min="13" max="13" width="5.25390625" style="0" customWidth="1"/>
    <col min="14" max="14" width="7.75390625" style="0" bestFit="1" customWidth="1"/>
    <col min="15" max="15" width="5.25390625" style="0" customWidth="1"/>
    <col min="16" max="16" width="7.75390625" style="0" bestFit="1" customWidth="1"/>
    <col min="17" max="17" width="5.25390625" style="0" customWidth="1"/>
    <col min="18" max="18" width="7.75390625" style="0" bestFit="1" customWidth="1"/>
    <col min="19" max="19" width="7.125" style="0" customWidth="1"/>
    <col min="20" max="20" width="7.75390625" style="0" bestFit="1" customWidth="1"/>
    <col min="21" max="21" width="5.25390625" style="0" customWidth="1"/>
    <col min="22" max="22" width="6.625" style="0" bestFit="1" customWidth="1"/>
    <col min="23" max="23" width="5.125" style="0" customWidth="1"/>
    <col min="24" max="24" width="19.125" style="0" customWidth="1"/>
    <col min="25" max="27" width="5.25390625" style="0" customWidth="1"/>
    <col min="28" max="28" width="7.00390625" style="0" bestFit="1" customWidth="1"/>
    <col min="29" max="29" width="5.25390625" style="0" customWidth="1"/>
    <col min="30" max="30" width="7.00390625" style="0" bestFit="1" customWidth="1"/>
    <col min="31" max="40" width="5.25390625" style="0" customWidth="1"/>
    <col min="41" max="41" width="7.125" style="0" customWidth="1"/>
    <col min="42" max="42" width="7.00390625" style="0" bestFit="1" customWidth="1"/>
    <col min="43" max="43" width="5.375" style="0" customWidth="1"/>
    <col min="44" max="44" width="22.125" style="0" customWidth="1"/>
    <col min="45" max="45" width="5.25390625" style="0" customWidth="1"/>
    <col min="46" max="46" width="7.00390625" style="0" bestFit="1" customWidth="1"/>
    <col min="47" max="47" width="5.25390625" style="0" customWidth="1"/>
    <col min="48" max="48" width="7.00390625" style="0" bestFit="1" customWidth="1"/>
    <col min="49" max="49" width="5.25390625" style="0" customWidth="1"/>
    <col min="50" max="50" width="7.00390625" style="0" bestFit="1" customWidth="1"/>
    <col min="51" max="51" width="5.25390625" style="0" customWidth="1"/>
    <col min="52" max="52" width="7.00390625" style="0" bestFit="1" customWidth="1"/>
    <col min="53" max="53" width="5.25390625" style="0" customWidth="1"/>
    <col min="54" max="54" width="7.00390625" style="0" bestFit="1" customWidth="1"/>
    <col min="55" max="55" width="5.25390625" style="0" customWidth="1"/>
    <col min="56" max="56" width="7.00390625" style="0" bestFit="1" customWidth="1"/>
  </cols>
  <sheetData>
    <row r="1" spans="1:57" ht="20.25" customHeight="1">
      <c r="A1" s="44" t="s">
        <v>121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V1" s="45"/>
      <c r="W1" s="44" t="s">
        <v>122</v>
      </c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Q1" s="44" t="s">
        <v>123</v>
      </c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</row>
    <row r="2" spans="1:56" ht="20.25" customHeight="1">
      <c r="A2" s="28" t="s">
        <v>58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V2" s="28"/>
      <c r="W2" s="28" t="s">
        <v>58</v>
      </c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P2" s="28"/>
      <c r="AQ2" s="28" t="s">
        <v>58</v>
      </c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30"/>
    </row>
    <row r="3" spans="1:57" ht="12.75" customHeight="1">
      <c r="A3" s="114" t="s">
        <v>0</v>
      </c>
      <c r="B3" s="115" t="s">
        <v>112</v>
      </c>
      <c r="C3" s="116" t="s">
        <v>124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8"/>
      <c r="W3" s="114" t="s">
        <v>0</v>
      </c>
      <c r="X3" s="46"/>
      <c r="Y3" s="116" t="s">
        <v>124</v>
      </c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8"/>
      <c r="AQ3" s="114" t="s">
        <v>0</v>
      </c>
      <c r="AR3" s="46"/>
      <c r="AS3" s="116" t="s">
        <v>124</v>
      </c>
      <c r="AT3" s="117"/>
      <c r="AU3" s="117"/>
      <c r="AV3" s="117"/>
      <c r="AW3" s="117"/>
      <c r="AX3" s="117"/>
      <c r="AY3" s="117"/>
      <c r="AZ3" s="117"/>
      <c r="BA3" s="117"/>
      <c r="BB3" s="117"/>
      <c r="BC3" s="118"/>
      <c r="BD3" s="38"/>
      <c r="BE3" s="112" t="s">
        <v>103</v>
      </c>
    </row>
    <row r="4" spans="1:57" ht="87" customHeight="1">
      <c r="A4" s="114"/>
      <c r="B4" s="115"/>
      <c r="C4" s="6" t="s">
        <v>104</v>
      </c>
      <c r="D4" s="6"/>
      <c r="E4" s="6" t="s">
        <v>44</v>
      </c>
      <c r="F4" s="6"/>
      <c r="G4" s="6" t="s">
        <v>45</v>
      </c>
      <c r="H4" s="6"/>
      <c r="I4" s="6" t="s">
        <v>46</v>
      </c>
      <c r="J4" s="6"/>
      <c r="K4" s="6" t="s">
        <v>47</v>
      </c>
      <c r="L4" s="6"/>
      <c r="M4" s="6" t="s">
        <v>48</v>
      </c>
      <c r="N4" s="6"/>
      <c r="O4" s="6" t="s">
        <v>49</v>
      </c>
      <c r="P4" s="6"/>
      <c r="Q4" s="6" t="s">
        <v>5</v>
      </c>
      <c r="R4" s="6"/>
      <c r="S4" s="6" t="s">
        <v>105</v>
      </c>
      <c r="T4" s="6"/>
      <c r="U4" s="6" t="s">
        <v>6</v>
      </c>
      <c r="V4" s="6"/>
      <c r="W4" s="114"/>
      <c r="X4" s="6"/>
      <c r="Y4" s="6" t="s">
        <v>24</v>
      </c>
      <c r="Z4" s="6"/>
      <c r="AA4" s="6" t="s">
        <v>57</v>
      </c>
      <c r="AB4" s="6"/>
      <c r="AC4" s="6" t="s">
        <v>56</v>
      </c>
      <c r="AD4" s="6"/>
      <c r="AE4" s="6" t="s">
        <v>7</v>
      </c>
      <c r="AF4" s="6"/>
      <c r="AG4" s="6" t="s">
        <v>36</v>
      </c>
      <c r="AH4" s="6"/>
      <c r="AI4" s="6" t="s">
        <v>23</v>
      </c>
      <c r="AJ4" s="6"/>
      <c r="AK4" s="6" t="s">
        <v>35</v>
      </c>
      <c r="AL4" s="6"/>
      <c r="AM4" s="5" t="s">
        <v>4</v>
      </c>
      <c r="AN4" s="5"/>
      <c r="AO4" s="8" t="s">
        <v>50</v>
      </c>
      <c r="AP4" s="8"/>
      <c r="AQ4" s="114"/>
      <c r="AR4" s="6"/>
      <c r="AS4" s="5" t="s">
        <v>1</v>
      </c>
      <c r="AT4" s="5"/>
      <c r="AU4" s="5" t="s">
        <v>2</v>
      </c>
      <c r="AV4" s="5"/>
      <c r="AW4" s="5" t="s">
        <v>3</v>
      </c>
      <c r="AX4" s="5"/>
      <c r="AY4" s="5" t="s">
        <v>21</v>
      </c>
      <c r="AZ4" s="5"/>
      <c r="BA4" s="6" t="s">
        <v>22</v>
      </c>
      <c r="BB4" s="37"/>
      <c r="BC4" s="11" t="s">
        <v>41</v>
      </c>
      <c r="BD4" s="39"/>
      <c r="BE4" s="113"/>
    </row>
    <row r="5" spans="1:57" ht="12.75">
      <c r="A5" s="15">
        <v>1</v>
      </c>
      <c r="B5" s="15" t="s">
        <v>68</v>
      </c>
      <c r="C5" s="80">
        <v>8</v>
      </c>
      <c r="D5" s="81">
        <v>1</v>
      </c>
      <c r="E5" s="80">
        <v>8</v>
      </c>
      <c r="F5" s="81">
        <v>1</v>
      </c>
      <c r="G5" s="80">
        <v>7</v>
      </c>
      <c r="H5" s="81">
        <v>0.875</v>
      </c>
      <c r="I5" s="80">
        <v>1</v>
      </c>
      <c r="J5" s="81">
        <v>0.125</v>
      </c>
      <c r="K5" s="80">
        <v>6</v>
      </c>
      <c r="L5" s="81">
        <v>0.75</v>
      </c>
      <c r="M5" s="80">
        <v>7</v>
      </c>
      <c r="N5" s="81">
        <v>0.875</v>
      </c>
      <c r="O5" s="80">
        <v>6</v>
      </c>
      <c r="P5" s="81">
        <v>0.75</v>
      </c>
      <c r="Q5" s="80">
        <v>2</v>
      </c>
      <c r="R5" s="81">
        <v>0.25</v>
      </c>
      <c r="S5" s="80">
        <v>8</v>
      </c>
      <c r="T5" s="81">
        <v>1</v>
      </c>
      <c r="U5" s="80">
        <v>0</v>
      </c>
      <c r="V5" s="81">
        <v>0</v>
      </c>
      <c r="W5" s="15">
        <v>1</v>
      </c>
      <c r="X5" s="15" t="s">
        <v>68</v>
      </c>
      <c r="Y5" s="80">
        <v>1</v>
      </c>
      <c r="Z5" s="81">
        <v>0.125</v>
      </c>
      <c r="AA5" s="80">
        <v>2</v>
      </c>
      <c r="AB5" s="81">
        <v>0.25</v>
      </c>
      <c r="AC5" s="80">
        <v>1</v>
      </c>
      <c r="AD5" s="81">
        <v>0.125</v>
      </c>
      <c r="AE5" s="80">
        <v>0</v>
      </c>
      <c r="AF5" s="81">
        <v>0</v>
      </c>
      <c r="AG5" s="80">
        <v>0</v>
      </c>
      <c r="AH5" s="81">
        <v>0</v>
      </c>
      <c r="AI5" s="80">
        <v>1</v>
      </c>
      <c r="AJ5" s="81">
        <v>0.125</v>
      </c>
      <c r="AK5" s="80">
        <v>1</v>
      </c>
      <c r="AL5" s="81">
        <v>0.125</v>
      </c>
      <c r="AM5" s="80">
        <v>0</v>
      </c>
      <c r="AN5" s="81">
        <v>0</v>
      </c>
      <c r="AO5" s="80">
        <v>8</v>
      </c>
      <c r="AP5" s="81">
        <v>1</v>
      </c>
      <c r="AQ5" s="15">
        <v>1</v>
      </c>
      <c r="AR5" s="15" t="s">
        <v>68</v>
      </c>
      <c r="AS5" s="80">
        <v>8</v>
      </c>
      <c r="AT5" s="81">
        <v>1</v>
      </c>
      <c r="AU5" s="80">
        <v>7</v>
      </c>
      <c r="AV5" s="81">
        <v>0.875</v>
      </c>
      <c r="AW5" s="80">
        <v>7</v>
      </c>
      <c r="AX5" s="81">
        <v>0.875</v>
      </c>
      <c r="AY5" s="80">
        <v>7</v>
      </c>
      <c r="AZ5" s="81">
        <v>0.875</v>
      </c>
      <c r="BA5" s="80">
        <v>0</v>
      </c>
      <c r="BB5" s="81">
        <v>0</v>
      </c>
      <c r="BC5" s="80">
        <v>8</v>
      </c>
      <c r="BD5" s="81">
        <v>1</v>
      </c>
      <c r="BE5" s="80">
        <v>625</v>
      </c>
    </row>
    <row r="6" spans="1:57" ht="12.75">
      <c r="A6" s="15">
        <v>2</v>
      </c>
      <c r="B6" s="15" t="s">
        <v>69</v>
      </c>
      <c r="C6" s="80">
        <v>10</v>
      </c>
      <c r="D6" s="81">
        <v>0.7692307692307693</v>
      </c>
      <c r="E6" s="80">
        <v>10</v>
      </c>
      <c r="F6" s="81">
        <v>0.7692307692307693</v>
      </c>
      <c r="G6" s="80">
        <v>4</v>
      </c>
      <c r="H6" s="81">
        <v>0.3076923076923077</v>
      </c>
      <c r="I6" s="80">
        <v>1</v>
      </c>
      <c r="J6" s="81">
        <v>0.07692307692307693</v>
      </c>
      <c r="K6" s="80">
        <v>12</v>
      </c>
      <c r="L6" s="81">
        <v>0.9230769230769231</v>
      </c>
      <c r="M6" s="80">
        <v>12</v>
      </c>
      <c r="N6" s="81">
        <v>0.9230769230769231</v>
      </c>
      <c r="O6" s="80">
        <v>12</v>
      </c>
      <c r="P6" s="81">
        <v>0.9230769230769231</v>
      </c>
      <c r="Q6" s="80">
        <v>1</v>
      </c>
      <c r="R6" s="81">
        <v>0.07692307692307693</v>
      </c>
      <c r="S6" s="80">
        <v>8</v>
      </c>
      <c r="T6" s="81">
        <v>0.6153846153846154</v>
      </c>
      <c r="U6" s="80">
        <v>0</v>
      </c>
      <c r="V6" s="81">
        <v>0</v>
      </c>
      <c r="W6" s="15">
        <v>2</v>
      </c>
      <c r="X6" s="15" t="s">
        <v>69</v>
      </c>
      <c r="Y6" s="80">
        <v>1</v>
      </c>
      <c r="Z6" s="81">
        <v>0.07692307692307693</v>
      </c>
      <c r="AA6" s="80">
        <v>1</v>
      </c>
      <c r="AB6" s="81">
        <v>0.07692307692307693</v>
      </c>
      <c r="AC6" s="80">
        <v>0</v>
      </c>
      <c r="AD6" s="81">
        <v>0</v>
      </c>
      <c r="AE6" s="80">
        <v>0</v>
      </c>
      <c r="AF6" s="81">
        <v>0</v>
      </c>
      <c r="AG6" s="80">
        <v>0</v>
      </c>
      <c r="AH6" s="81">
        <v>0</v>
      </c>
      <c r="AI6" s="80">
        <v>0</v>
      </c>
      <c r="AJ6" s="81">
        <v>0</v>
      </c>
      <c r="AK6" s="80">
        <v>0</v>
      </c>
      <c r="AL6" s="81">
        <v>0</v>
      </c>
      <c r="AM6" s="80">
        <v>0</v>
      </c>
      <c r="AN6" s="81">
        <v>0</v>
      </c>
      <c r="AO6" s="80">
        <v>12</v>
      </c>
      <c r="AP6" s="81">
        <v>0.9230769230769231</v>
      </c>
      <c r="AQ6" s="15">
        <v>2</v>
      </c>
      <c r="AR6" s="15" t="s">
        <v>69</v>
      </c>
      <c r="AS6" s="80">
        <v>13</v>
      </c>
      <c r="AT6" s="81">
        <v>1</v>
      </c>
      <c r="AU6" s="80">
        <v>13</v>
      </c>
      <c r="AV6" s="81">
        <v>1</v>
      </c>
      <c r="AW6" s="80">
        <v>13</v>
      </c>
      <c r="AX6" s="81">
        <v>1</v>
      </c>
      <c r="AY6" s="80">
        <v>13</v>
      </c>
      <c r="AZ6" s="81">
        <v>1</v>
      </c>
      <c r="BA6" s="80">
        <v>1</v>
      </c>
      <c r="BB6" s="81">
        <v>0.07692307692307693</v>
      </c>
      <c r="BC6" s="80">
        <v>13</v>
      </c>
      <c r="BD6" s="81">
        <v>1</v>
      </c>
      <c r="BE6" s="80">
        <v>633</v>
      </c>
    </row>
    <row r="7" spans="1:57" ht="12.75">
      <c r="A7" s="15">
        <v>3</v>
      </c>
      <c r="B7" s="15" t="s">
        <v>70</v>
      </c>
      <c r="C7" s="82">
        <v>16</v>
      </c>
      <c r="D7" s="81">
        <v>1</v>
      </c>
      <c r="E7" s="82">
        <v>13</v>
      </c>
      <c r="F7" s="81">
        <v>0.8125</v>
      </c>
      <c r="G7" s="82">
        <v>10</v>
      </c>
      <c r="H7" s="81">
        <v>0.625</v>
      </c>
      <c r="I7" s="82">
        <v>6</v>
      </c>
      <c r="J7" s="81">
        <v>0.375</v>
      </c>
      <c r="K7" s="82">
        <v>12</v>
      </c>
      <c r="L7" s="81">
        <v>0.75</v>
      </c>
      <c r="M7" s="82">
        <v>14</v>
      </c>
      <c r="N7" s="81">
        <v>0.875</v>
      </c>
      <c r="O7" s="82">
        <v>11</v>
      </c>
      <c r="P7" s="81">
        <v>0.6875</v>
      </c>
      <c r="Q7" s="82">
        <v>2</v>
      </c>
      <c r="R7" s="81">
        <v>0.125</v>
      </c>
      <c r="S7" s="82">
        <v>16</v>
      </c>
      <c r="T7" s="81">
        <v>1</v>
      </c>
      <c r="U7" s="82">
        <v>0</v>
      </c>
      <c r="V7" s="81">
        <v>0</v>
      </c>
      <c r="W7" s="15">
        <v>3</v>
      </c>
      <c r="X7" s="15" t="s">
        <v>70</v>
      </c>
      <c r="Y7" s="82">
        <v>1</v>
      </c>
      <c r="Z7" s="81">
        <v>0.0625</v>
      </c>
      <c r="AA7" s="82">
        <v>2</v>
      </c>
      <c r="AB7" s="81">
        <v>0.125</v>
      </c>
      <c r="AC7" s="82">
        <v>0</v>
      </c>
      <c r="AD7" s="81">
        <v>0</v>
      </c>
      <c r="AE7" s="82">
        <v>0</v>
      </c>
      <c r="AF7" s="81">
        <v>0</v>
      </c>
      <c r="AG7" s="82">
        <v>0</v>
      </c>
      <c r="AH7" s="81">
        <v>0</v>
      </c>
      <c r="AI7" s="82">
        <v>0</v>
      </c>
      <c r="AJ7" s="81">
        <v>0</v>
      </c>
      <c r="AK7" s="82">
        <v>1</v>
      </c>
      <c r="AL7" s="81">
        <v>0.0625</v>
      </c>
      <c r="AM7" s="82">
        <v>0</v>
      </c>
      <c r="AN7" s="81">
        <v>0</v>
      </c>
      <c r="AO7" s="82">
        <v>3</v>
      </c>
      <c r="AP7" s="81">
        <v>0.1875</v>
      </c>
      <c r="AQ7" s="15">
        <v>3</v>
      </c>
      <c r="AR7" s="15" t="s">
        <v>70</v>
      </c>
      <c r="AS7" s="82">
        <v>16</v>
      </c>
      <c r="AT7" s="81">
        <v>1</v>
      </c>
      <c r="AU7" s="82">
        <v>16</v>
      </c>
      <c r="AV7" s="81">
        <v>1</v>
      </c>
      <c r="AW7" s="82">
        <v>16</v>
      </c>
      <c r="AX7" s="81">
        <v>1</v>
      </c>
      <c r="AY7" s="82">
        <v>15</v>
      </c>
      <c r="AZ7" s="81">
        <v>0.9375</v>
      </c>
      <c r="BA7" s="82">
        <v>0</v>
      </c>
      <c r="BB7" s="81">
        <v>0</v>
      </c>
      <c r="BC7" s="82">
        <v>15</v>
      </c>
      <c r="BD7" s="81">
        <v>0.9375</v>
      </c>
      <c r="BE7" s="82">
        <v>953</v>
      </c>
    </row>
    <row r="8" spans="1:57" ht="12.75">
      <c r="A8" s="15">
        <v>4</v>
      </c>
      <c r="B8" s="15" t="s">
        <v>71</v>
      </c>
      <c r="C8" s="80">
        <v>9</v>
      </c>
      <c r="D8" s="81">
        <v>0.6</v>
      </c>
      <c r="E8" s="80">
        <v>2</v>
      </c>
      <c r="F8" s="81">
        <v>0.13333333333333333</v>
      </c>
      <c r="G8" s="80">
        <v>6</v>
      </c>
      <c r="H8" s="81">
        <v>0.4</v>
      </c>
      <c r="I8" s="80">
        <v>0</v>
      </c>
      <c r="J8" s="81">
        <v>0</v>
      </c>
      <c r="K8" s="80">
        <v>13</v>
      </c>
      <c r="L8" s="81">
        <v>0.8666666666666667</v>
      </c>
      <c r="M8" s="80">
        <v>1</v>
      </c>
      <c r="N8" s="81">
        <v>0.06666666666666667</v>
      </c>
      <c r="O8" s="80">
        <v>15</v>
      </c>
      <c r="P8" s="81">
        <v>1</v>
      </c>
      <c r="Q8" s="80">
        <v>3</v>
      </c>
      <c r="R8" s="81">
        <v>0.2</v>
      </c>
      <c r="S8" s="80">
        <v>15</v>
      </c>
      <c r="T8" s="81">
        <v>1</v>
      </c>
      <c r="U8" s="80">
        <v>0</v>
      </c>
      <c r="V8" s="81">
        <v>0</v>
      </c>
      <c r="W8" s="15">
        <v>4</v>
      </c>
      <c r="X8" s="15" t="s">
        <v>71</v>
      </c>
      <c r="Y8" s="80">
        <v>0</v>
      </c>
      <c r="Z8" s="81">
        <v>0</v>
      </c>
      <c r="AA8" s="80">
        <v>2</v>
      </c>
      <c r="AB8" s="81">
        <v>0.13333333333333333</v>
      </c>
      <c r="AC8" s="80">
        <v>0</v>
      </c>
      <c r="AD8" s="81">
        <v>0</v>
      </c>
      <c r="AE8" s="80">
        <v>0</v>
      </c>
      <c r="AF8" s="81">
        <v>0</v>
      </c>
      <c r="AG8" s="80">
        <v>0</v>
      </c>
      <c r="AH8" s="81">
        <v>0</v>
      </c>
      <c r="AI8" s="80">
        <v>0</v>
      </c>
      <c r="AJ8" s="81">
        <v>0</v>
      </c>
      <c r="AK8" s="80">
        <v>0</v>
      </c>
      <c r="AL8" s="81">
        <v>0</v>
      </c>
      <c r="AM8" s="80">
        <v>0</v>
      </c>
      <c r="AN8" s="81">
        <v>0</v>
      </c>
      <c r="AO8" s="80">
        <v>14</v>
      </c>
      <c r="AP8" s="81">
        <v>0.9333333333333333</v>
      </c>
      <c r="AQ8" s="15">
        <v>4</v>
      </c>
      <c r="AR8" s="15" t="s">
        <v>71</v>
      </c>
      <c r="AS8" s="80">
        <v>13</v>
      </c>
      <c r="AT8" s="81">
        <v>0.8666666666666667</v>
      </c>
      <c r="AU8" s="80">
        <v>12</v>
      </c>
      <c r="AV8" s="81">
        <v>0.8</v>
      </c>
      <c r="AW8" s="80">
        <v>10</v>
      </c>
      <c r="AX8" s="81">
        <v>0.6666666666666666</v>
      </c>
      <c r="AY8" s="80">
        <v>10</v>
      </c>
      <c r="AZ8" s="81">
        <v>0.6666666666666666</v>
      </c>
      <c r="BA8" s="80">
        <v>1</v>
      </c>
      <c r="BB8" s="81">
        <v>0.06666666666666667</v>
      </c>
      <c r="BC8" s="80">
        <v>14</v>
      </c>
      <c r="BD8" s="81">
        <v>0.9333333333333333</v>
      </c>
      <c r="BE8" s="80">
        <v>741</v>
      </c>
    </row>
    <row r="9" spans="1:57" ht="12.75">
      <c r="A9" s="15">
        <v>5</v>
      </c>
      <c r="B9" s="15" t="s">
        <v>72</v>
      </c>
      <c r="C9" s="80">
        <v>12</v>
      </c>
      <c r="D9" s="81">
        <v>0.75</v>
      </c>
      <c r="E9" s="80">
        <v>9</v>
      </c>
      <c r="F9" s="81">
        <v>0.5625</v>
      </c>
      <c r="G9" s="80">
        <v>5</v>
      </c>
      <c r="H9" s="81">
        <v>0.3125</v>
      </c>
      <c r="I9" s="80">
        <v>2</v>
      </c>
      <c r="J9" s="81">
        <v>0.125</v>
      </c>
      <c r="K9" s="80">
        <v>5</v>
      </c>
      <c r="L9" s="81">
        <v>0.3125</v>
      </c>
      <c r="M9" s="80">
        <v>11</v>
      </c>
      <c r="N9" s="81">
        <v>0.6875</v>
      </c>
      <c r="O9" s="80">
        <v>6</v>
      </c>
      <c r="P9" s="81">
        <v>0.375</v>
      </c>
      <c r="Q9" s="80">
        <v>3</v>
      </c>
      <c r="R9" s="81">
        <v>0.1875</v>
      </c>
      <c r="S9" s="80">
        <v>11</v>
      </c>
      <c r="T9" s="81">
        <v>0.6875</v>
      </c>
      <c r="U9" s="80">
        <v>0</v>
      </c>
      <c r="V9" s="81">
        <v>0</v>
      </c>
      <c r="W9" s="15">
        <v>5</v>
      </c>
      <c r="X9" s="15" t="s">
        <v>72</v>
      </c>
      <c r="Y9" s="80">
        <v>0</v>
      </c>
      <c r="Z9" s="81">
        <v>0</v>
      </c>
      <c r="AA9" s="80">
        <v>1</v>
      </c>
      <c r="AB9" s="81">
        <v>0.0625</v>
      </c>
      <c r="AC9" s="80">
        <v>2</v>
      </c>
      <c r="AD9" s="81">
        <v>0.125</v>
      </c>
      <c r="AE9" s="80">
        <v>0</v>
      </c>
      <c r="AF9" s="81">
        <v>0</v>
      </c>
      <c r="AG9" s="80">
        <v>0</v>
      </c>
      <c r="AH9" s="81">
        <v>0</v>
      </c>
      <c r="AI9" s="80">
        <v>0</v>
      </c>
      <c r="AJ9" s="81">
        <v>0</v>
      </c>
      <c r="AK9" s="80">
        <v>0</v>
      </c>
      <c r="AL9" s="81">
        <v>0</v>
      </c>
      <c r="AM9" s="80">
        <v>0</v>
      </c>
      <c r="AN9" s="81">
        <v>0</v>
      </c>
      <c r="AO9" s="80">
        <v>6</v>
      </c>
      <c r="AP9" s="81">
        <v>0.375</v>
      </c>
      <c r="AQ9" s="15">
        <v>5</v>
      </c>
      <c r="AR9" s="15" t="s">
        <v>72</v>
      </c>
      <c r="AS9" s="80">
        <v>16</v>
      </c>
      <c r="AT9" s="81">
        <v>1</v>
      </c>
      <c r="AU9" s="80">
        <v>16</v>
      </c>
      <c r="AV9" s="81">
        <v>1</v>
      </c>
      <c r="AW9" s="80">
        <v>15</v>
      </c>
      <c r="AX9" s="81">
        <v>0.9375</v>
      </c>
      <c r="AY9" s="80">
        <v>16</v>
      </c>
      <c r="AZ9" s="81">
        <v>1</v>
      </c>
      <c r="BA9" s="80">
        <v>1</v>
      </c>
      <c r="BB9" s="81">
        <v>0.0625</v>
      </c>
      <c r="BC9" s="80">
        <v>16</v>
      </c>
      <c r="BD9" s="81">
        <v>1</v>
      </c>
      <c r="BE9" s="80">
        <v>1078</v>
      </c>
    </row>
    <row r="10" spans="1:57" ht="12.75">
      <c r="A10" s="15">
        <v>6</v>
      </c>
      <c r="B10" s="15" t="s">
        <v>73</v>
      </c>
      <c r="C10" s="82">
        <v>9</v>
      </c>
      <c r="D10" s="81">
        <v>0.6923076923076923</v>
      </c>
      <c r="E10" s="82">
        <v>7</v>
      </c>
      <c r="F10" s="81">
        <v>0.5384615384615384</v>
      </c>
      <c r="G10" s="82">
        <v>5</v>
      </c>
      <c r="H10" s="81">
        <v>0.38461538461538464</v>
      </c>
      <c r="I10" s="82">
        <v>2</v>
      </c>
      <c r="J10" s="81">
        <v>0.15384615384615385</v>
      </c>
      <c r="K10" s="82">
        <v>5</v>
      </c>
      <c r="L10" s="81">
        <v>0.38461538461538464</v>
      </c>
      <c r="M10" s="82">
        <v>9</v>
      </c>
      <c r="N10" s="81">
        <v>0.6923076923076923</v>
      </c>
      <c r="O10" s="82">
        <v>7</v>
      </c>
      <c r="P10" s="81">
        <v>0.5384615384615384</v>
      </c>
      <c r="Q10" s="82">
        <v>2</v>
      </c>
      <c r="R10" s="81">
        <v>0.15384615384615385</v>
      </c>
      <c r="S10" s="82">
        <v>8</v>
      </c>
      <c r="T10" s="81">
        <v>0.6153846153846154</v>
      </c>
      <c r="U10" s="82">
        <v>0</v>
      </c>
      <c r="V10" s="81">
        <v>0</v>
      </c>
      <c r="W10" s="15">
        <v>6</v>
      </c>
      <c r="X10" s="15" t="s">
        <v>73</v>
      </c>
      <c r="Y10" s="82">
        <v>0</v>
      </c>
      <c r="Z10" s="81">
        <v>0</v>
      </c>
      <c r="AA10" s="82">
        <v>1</v>
      </c>
      <c r="AB10" s="81">
        <v>0.07692307692307693</v>
      </c>
      <c r="AC10" s="82">
        <v>0</v>
      </c>
      <c r="AD10" s="81">
        <v>0</v>
      </c>
      <c r="AE10" s="82">
        <v>0</v>
      </c>
      <c r="AF10" s="81">
        <v>0</v>
      </c>
      <c r="AG10" s="82">
        <v>0</v>
      </c>
      <c r="AH10" s="81">
        <v>0</v>
      </c>
      <c r="AI10" s="82">
        <v>0</v>
      </c>
      <c r="AJ10" s="81">
        <v>0</v>
      </c>
      <c r="AK10" s="82">
        <v>1</v>
      </c>
      <c r="AL10" s="81">
        <v>0.07692307692307693</v>
      </c>
      <c r="AM10" s="82">
        <v>0</v>
      </c>
      <c r="AN10" s="81">
        <v>0</v>
      </c>
      <c r="AO10" s="82">
        <v>10</v>
      </c>
      <c r="AP10" s="81">
        <v>0.7692307692307693</v>
      </c>
      <c r="AQ10" s="15">
        <v>6</v>
      </c>
      <c r="AR10" s="15" t="s">
        <v>73</v>
      </c>
      <c r="AS10" s="82">
        <v>13</v>
      </c>
      <c r="AT10" s="81">
        <v>1</v>
      </c>
      <c r="AU10" s="82">
        <v>13</v>
      </c>
      <c r="AV10" s="81">
        <v>1</v>
      </c>
      <c r="AW10" s="82">
        <v>13</v>
      </c>
      <c r="AX10" s="81">
        <v>1</v>
      </c>
      <c r="AY10" s="82">
        <v>13</v>
      </c>
      <c r="AZ10" s="81">
        <v>1</v>
      </c>
      <c r="BA10" s="82">
        <v>0</v>
      </c>
      <c r="BB10" s="81">
        <v>0</v>
      </c>
      <c r="BC10" s="82">
        <v>13</v>
      </c>
      <c r="BD10" s="81">
        <v>1</v>
      </c>
      <c r="BE10" s="82">
        <v>674</v>
      </c>
    </row>
    <row r="11" spans="1:57" ht="12.75">
      <c r="A11" s="15">
        <v>7</v>
      </c>
      <c r="B11" s="15" t="s">
        <v>74</v>
      </c>
      <c r="C11" s="80">
        <v>17</v>
      </c>
      <c r="D11" s="81">
        <v>0.68</v>
      </c>
      <c r="E11" s="80">
        <v>22</v>
      </c>
      <c r="F11" s="81">
        <v>0.88</v>
      </c>
      <c r="G11" s="80">
        <v>14</v>
      </c>
      <c r="H11" s="81">
        <v>0.56</v>
      </c>
      <c r="I11" s="80">
        <v>9</v>
      </c>
      <c r="J11" s="81">
        <v>0.36</v>
      </c>
      <c r="K11" s="80">
        <v>18</v>
      </c>
      <c r="L11" s="81">
        <v>0.72</v>
      </c>
      <c r="M11" s="80">
        <v>24</v>
      </c>
      <c r="N11" s="81">
        <v>0.96</v>
      </c>
      <c r="O11" s="80">
        <v>15</v>
      </c>
      <c r="P11" s="81">
        <v>0.6</v>
      </c>
      <c r="Q11" s="80">
        <v>9</v>
      </c>
      <c r="R11" s="81">
        <v>0.36</v>
      </c>
      <c r="S11" s="80">
        <v>17</v>
      </c>
      <c r="T11" s="81">
        <v>0.68</v>
      </c>
      <c r="U11" s="80">
        <v>0</v>
      </c>
      <c r="V11" s="81">
        <v>0</v>
      </c>
      <c r="W11" s="15">
        <v>7</v>
      </c>
      <c r="X11" s="15" t="s">
        <v>74</v>
      </c>
      <c r="Y11" s="80">
        <v>2</v>
      </c>
      <c r="Z11" s="81">
        <v>0.08</v>
      </c>
      <c r="AA11" s="80">
        <v>6</v>
      </c>
      <c r="AB11" s="81">
        <v>0.24</v>
      </c>
      <c r="AC11" s="80">
        <v>1</v>
      </c>
      <c r="AD11" s="81">
        <v>0.04</v>
      </c>
      <c r="AE11" s="80">
        <v>0</v>
      </c>
      <c r="AF11" s="81">
        <v>0</v>
      </c>
      <c r="AG11" s="80">
        <v>0</v>
      </c>
      <c r="AH11" s="81">
        <v>0</v>
      </c>
      <c r="AI11" s="80">
        <v>0</v>
      </c>
      <c r="AJ11" s="81">
        <v>0</v>
      </c>
      <c r="AK11" s="80">
        <v>0</v>
      </c>
      <c r="AL11" s="81">
        <v>0</v>
      </c>
      <c r="AM11" s="80">
        <v>1</v>
      </c>
      <c r="AN11" s="81">
        <v>0.04</v>
      </c>
      <c r="AO11" s="80">
        <v>18</v>
      </c>
      <c r="AP11" s="81">
        <v>0.72</v>
      </c>
      <c r="AQ11" s="15">
        <v>7</v>
      </c>
      <c r="AR11" s="15" t="s">
        <v>74</v>
      </c>
      <c r="AS11" s="80">
        <v>24</v>
      </c>
      <c r="AT11" s="81">
        <v>0.96</v>
      </c>
      <c r="AU11" s="80">
        <v>24</v>
      </c>
      <c r="AV11" s="81">
        <v>0.96</v>
      </c>
      <c r="AW11" s="80">
        <v>20</v>
      </c>
      <c r="AX11" s="81">
        <v>0.8</v>
      </c>
      <c r="AY11" s="80">
        <v>21</v>
      </c>
      <c r="AZ11" s="81">
        <v>0.84</v>
      </c>
      <c r="BA11" s="80">
        <v>3</v>
      </c>
      <c r="BB11" s="81">
        <v>0.12</v>
      </c>
      <c r="BC11" s="80">
        <v>24</v>
      </c>
      <c r="BD11" s="81">
        <v>0.96</v>
      </c>
      <c r="BE11" s="80">
        <v>1202</v>
      </c>
    </row>
    <row r="12" spans="1:57" ht="12.75">
      <c r="A12" s="15">
        <v>8</v>
      </c>
      <c r="B12" s="15" t="s">
        <v>75</v>
      </c>
      <c r="C12" s="80">
        <v>11</v>
      </c>
      <c r="D12" s="81">
        <v>0.6470588235294118</v>
      </c>
      <c r="E12" s="80">
        <v>13</v>
      </c>
      <c r="F12" s="81">
        <v>0.7647058823529411</v>
      </c>
      <c r="G12" s="80">
        <v>9</v>
      </c>
      <c r="H12" s="81">
        <v>0.5294117647058824</v>
      </c>
      <c r="I12" s="80">
        <v>0</v>
      </c>
      <c r="J12" s="81">
        <v>0</v>
      </c>
      <c r="K12" s="80">
        <v>13</v>
      </c>
      <c r="L12" s="81">
        <v>0.7647058823529411</v>
      </c>
      <c r="M12" s="80">
        <v>17</v>
      </c>
      <c r="N12" s="81">
        <v>1</v>
      </c>
      <c r="O12" s="80">
        <v>10</v>
      </c>
      <c r="P12" s="81">
        <v>0.5882352941176471</v>
      </c>
      <c r="Q12" s="80">
        <v>3</v>
      </c>
      <c r="R12" s="81">
        <v>0.17647058823529413</v>
      </c>
      <c r="S12" s="80">
        <v>17</v>
      </c>
      <c r="T12" s="81">
        <v>1</v>
      </c>
      <c r="U12" s="80">
        <v>0</v>
      </c>
      <c r="V12" s="81">
        <v>0</v>
      </c>
      <c r="W12" s="15">
        <v>8</v>
      </c>
      <c r="X12" s="15" t="s">
        <v>75</v>
      </c>
      <c r="Y12" s="80">
        <v>0</v>
      </c>
      <c r="Z12" s="81">
        <v>0</v>
      </c>
      <c r="AA12" s="80">
        <v>2</v>
      </c>
      <c r="AB12" s="81">
        <v>0.11764705882352941</v>
      </c>
      <c r="AC12" s="80">
        <v>1</v>
      </c>
      <c r="AD12" s="81">
        <v>0.058823529411764705</v>
      </c>
      <c r="AE12" s="80">
        <v>0</v>
      </c>
      <c r="AF12" s="81">
        <v>0</v>
      </c>
      <c r="AG12" s="80">
        <v>0</v>
      </c>
      <c r="AH12" s="81">
        <v>0</v>
      </c>
      <c r="AI12" s="80">
        <v>0</v>
      </c>
      <c r="AJ12" s="81">
        <v>0</v>
      </c>
      <c r="AK12" s="80">
        <v>0</v>
      </c>
      <c r="AL12" s="81">
        <v>0</v>
      </c>
      <c r="AM12" s="80">
        <v>0</v>
      </c>
      <c r="AN12" s="81">
        <v>0</v>
      </c>
      <c r="AO12" s="80">
        <v>11</v>
      </c>
      <c r="AP12" s="81">
        <v>0.6470588235294118</v>
      </c>
      <c r="AQ12" s="15">
        <v>8</v>
      </c>
      <c r="AR12" s="15" t="s">
        <v>75</v>
      </c>
      <c r="AS12" s="80">
        <v>16</v>
      </c>
      <c r="AT12" s="81">
        <v>0.9411764705882353</v>
      </c>
      <c r="AU12" s="80">
        <v>16</v>
      </c>
      <c r="AV12" s="81">
        <v>0.9411764705882353</v>
      </c>
      <c r="AW12" s="80">
        <v>16</v>
      </c>
      <c r="AX12" s="81">
        <v>0.9411764705882353</v>
      </c>
      <c r="AY12" s="80">
        <v>15</v>
      </c>
      <c r="AZ12" s="81">
        <v>0.8823529411764706</v>
      </c>
      <c r="BA12" s="80">
        <v>1</v>
      </c>
      <c r="BB12" s="81">
        <v>0.058823529411764705</v>
      </c>
      <c r="BC12" s="80">
        <v>16</v>
      </c>
      <c r="BD12" s="81">
        <v>0.9411764705882353</v>
      </c>
      <c r="BE12" s="80">
        <v>576</v>
      </c>
    </row>
    <row r="13" spans="1:57" ht="12.75">
      <c r="A13" s="15">
        <v>9</v>
      </c>
      <c r="B13" s="15" t="s">
        <v>76</v>
      </c>
      <c r="C13" s="80">
        <v>22</v>
      </c>
      <c r="D13" s="81">
        <v>0.6875</v>
      </c>
      <c r="E13" s="80">
        <v>23</v>
      </c>
      <c r="F13" s="81">
        <v>0.71875</v>
      </c>
      <c r="G13" s="80">
        <v>11</v>
      </c>
      <c r="H13" s="81">
        <v>0.34375</v>
      </c>
      <c r="I13" s="80">
        <v>0</v>
      </c>
      <c r="J13" s="81">
        <v>0</v>
      </c>
      <c r="K13" s="80">
        <v>7</v>
      </c>
      <c r="L13" s="81">
        <v>0.21875</v>
      </c>
      <c r="M13" s="80">
        <v>22</v>
      </c>
      <c r="N13" s="81">
        <v>0.6875</v>
      </c>
      <c r="O13" s="80">
        <v>10</v>
      </c>
      <c r="P13" s="81">
        <v>0.3125</v>
      </c>
      <c r="Q13" s="80">
        <v>1</v>
      </c>
      <c r="R13" s="81">
        <v>0.03125</v>
      </c>
      <c r="S13" s="80">
        <v>31</v>
      </c>
      <c r="T13" s="81">
        <v>0.96875</v>
      </c>
      <c r="U13" s="80">
        <v>0</v>
      </c>
      <c r="V13" s="81">
        <v>0</v>
      </c>
      <c r="W13" s="15">
        <v>9</v>
      </c>
      <c r="X13" s="15" t="s">
        <v>76</v>
      </c>
      <c r="Y13" s="80">
        <v>0</v>
      </c>
      <c r="Z13" s="81">
        <v>0</v>
      </c>
      <c r="AA13" s="80"/>
      <c r="AB13" s="81">
        <v>0</v>
      </c>
      <c r="AC13" s="80">
        <v>3</v>
      </c>
      <c r="AD13" s="81">
        <v>0.09375</v>
      </c>
      <c r="AE13" s="80">
        <v>0</v>
      </c>
      <c r="AF13" s="81">
        <v>0</v>
      </c>
      <c r="AG13" s="80">
        <v>0</v>
      </c>
      <c r="AH13" s="81">
        <v>0</v>
      </c>
      <c r="AI13" s="80">
        <v>0</v>
      </c>
      <c r="AJ13" s="81">
        <v>0</v>
      </c>
      <c r="AK13" s="80">
        <v>0</v>
      </c>
      <c r="AL13" s="81">
        <v>0</v>
      </c>
      <c r="AM13" s="80">
        <v>0</v>
      </c>
      <c r="AN13" s="81">
        <v>0</v>
      </c>
      <c r="AO13" s="80">
        <v>21</v>
      </c>
      <c r="AP13" s="81">
        <v>0.65625</v>
      </c>
      <c r="AQ13" s="15">
        <v>9</v>
      </c>
      <c r="AR13" s="15" t="s">
        <v>76</v>
      </c>
      <c r="AS13" s="80">
        <v>31</v>
      </c>
      <c r="AT13" s="81">
        <v>0.96875</v>
      </c>
      <c r="AU13" s="80">
        <v>31</v>
      </c>
      <c r="AV13" s="81">
        <v>0.96875</v>
      </c>
      <c r="AW13" s="80">
        <v>25</v>
      </c>
      <c r="AX13" s="81">
        <v>0.78125</v>
      </c>
      <c r="AY13" s="80">
        <v>30</v>
      </c>
      <c r="AZ13" s="81">
        <v>0.9375</v>
      </c>
      <c r="BA13" s="80">
        <v>1</v>
      </c>
      <c r="BB13" s="81">
        <v>0.03125</v>
      </c>
      <c r="BC13" s="80">
        <v>31</v>
      </c>
      <c r="BD13" s="81">
        <v>0.96875</v>
      </c>
      <c r="BE13" s="80">
        <v>1255</v>
      </c>
    </row>
    <row r="14" spans="1:57" ht="12.75">
      <c r="A14" s="15">
        <v>10</v>
      </c>
      <c r="B14" s="15" t="s">
        <v>77</v>
      </c>
      <c r="C14" s="80">
        <v>7</v>
      </c>
      <c r="D14" s="81">
        <v>0.7</v>
      </c>
      <c r="E14" s="80">
        <v>9</v>
      </c>
      <c r="F14" s="81">
        <v>0.9</v>
      </c>
      <c r="G14" s="80">
        <v>5</v>
      </c>
      <c r="H14" s="81">
        <v>0.5</v>
      </c>
      <c r="I14" s="80">
        <v>0</v>
      </c>
      <c r="J14" s="81">
        <v>0</v>
      </c>
      <c r="K14" s="80">
        <v>9</v>
      </c>
      <c r="L14" s="81">
        <v>0.9</v>
      </c>
      <c r="M14" s="80">
        <v>10</v>
      </c>
      <c r="N14" s="81">
        <v>1</v>
      </c>
      <c r="O14" s="80">
        <v>8</v>
      </c>
      <c r="P14" s="81">
        <v>0.8</v>
      </c>
      <c r="Q14" s="80">
        <v>1</v>
      </c>
      <c r="R14" s="81">
        <v>0.1</v>
      </c>
      <c r="S14" s="80">
        <v>4</v>
      </c>
      <c r="T14" s="81">
        <v>0.4</v>
      </c>
      <c r="U14" s="80">
        <v>0</v>
      </c>
      <c r="V14" s="81">
        <v>0</v>
      </c>
      <c r="W14" s="15">
        <v>10</v>
      </c>
      <c r="X14" s="15" t="s">
        <v>77</v>
      </c>
      <c r="Y14" s="80">
        <v>1</v>
      </c>
      <c r="Z14" s="81">
        <v>0.1</v>
      </c>
      <c r="AA14" s="80">
        <v>1</v>
      </c>
      <c r="AB14" s="81">
        <v>0.1</v>
      </c>
      <c r="AC14" s="80">
        <v>0</v>
      </c>
      <c r="AD14" s="81">
        <v>0</v>
      </c>
      <c r="AE14" s="80">
        <v>0</v>
      </c>
      <c r="AF14" s="81">
        <v>0</v>
      </c>
      <c r="AG14" s="80">
        <v>0</v>
      </c>
      <c r="AH14" s="81">
        <v>0</v>
      </c>
      <c r="AI14" s="80">
        <v>0</v>
      </c>
      <c r="AJ14" s="81">
        <v>0</v>
      </c>
      <c r="AK14" s="80">
        <v>0</v>
      </c>
      <c r="AL14" s="81">
        <v>0</v>
      </c>
      <c r="AM14" s="80">
        <v>0</v>
      </c>
      <c r="AN14" s="81">
        <v>0</v>
      </c>
      <c r="AO14" s="80">
        <v>8</v>
      </c>
      <c r="AP14" s="81">
        <v>0.8</v>
      </c>
      <c r="AQ14" s="15">
        <v>10</v>
      </c>
      <c r="AR14" s="15" t="s">
        <v>77</v>
      </c>
      <c r="AS14" s="80">
        <v>10</v>
      </c>
      <c r="AT14" s="81">
        <v>1</v>
      </c>
      <c r="AU14" s="80">
        <v>10</v>
      </c>
      <c r="AV14" s="81">
        <v>1</v>
      </c>
      <c r="AW14" s="80">
        <v>6</v>
      </c>
      <c r="AX14" s="81">
        <v>0.6</v>
      </c>
      <c r="AY14" s="80">
        <v>10</v>
      </c>
      <c r="AZ14" s="81">
        <v>1</v>
      </c>
      <c r="BA14" s="80"/>
      <c r="BB14" s="81">
        <v>0</v>
      </c>
      <c r="BC14" s="80">
        <v>10</v>
      </c>
      <c r="BD14" s="81">
        <v>1</v>
      </c>
      <c r="BE14" s="80">
        <v>616</v>
      </c>
    </row>
    <row r="15" spans="1:57" ht="12.75">
      <c r="A15" s="15">
        <v>11</v>
      </c>
      <c r="B15" s="15" t="s">
        <v>78</v>
      </c>
      <c r="C15" s="80">
        <v>10</v>
      </c>
      <c r="D15" s="81">
        <v>0.5882352941176471</v>
      </c>
      <c r="E15" s="80">
        <v>10</v>
      </c>
      <c r="F15" s="81">
        <v>0.5882352941176471</v>
      </c>
      <c r="G15" s="80">
        <v>6</v>
      </c>
      <c r="H15" s="81">
        <v>0.35294117647058826</v>
      </c>
      <c r="I15" s="80">
        <v>1</v>
      </c>
      <c r="J15" s="81">
        <v>0.058823529411764705</v>
      </c>
      <c r="K15" s="80">
        <v>14</v>
      </c>
      <c r="L15" s="81">
        <v>0.8235294117647058</v>
      </c>
      <c r="M15" s="80">
        <v>14</v>
      </c>
      <c r="N15" s="81">
        <v>0.8235294117647058</v>
      </c>
      <c r="O15" s="80">
        <v>10</v>
      </c>
      <c r="P15" s="81">
        <v>0.5882352941176471</v>
      </c>
      <c r="Q15" s="80">
        <v>4</v>
      </c>
      <c r="R15" s="81">
        <v>0.23529411764705882</v>
      </c>
      <c r="S15" s="80">
        <v>6</v>
      </c>
      <c r="T15" s="81">
        <v>0.35294117647058826</v>
      </c>
      <c r="U15" s="80">
        <v>0</v>
      </c>
      <c r="V15" s="81">
        <v>0</v>
      </c>
      <c r="W15" s="15">
        <v>11</v>
      </c>
      <c r="X15" s="15" t="s">
        <v>78</v>
      </c>
      <c r="Y15" s="80">
        <v>0</v>
      </c>
      <c r="Z15" s="81">
        <v>0</v>
      </c>
      <c r="AA15" s="80">
        <v>2</v>
      </c>
      <c r="AB15" s="81">
        <v>0.11764705882352941</v>
      </c>
      <c r="AC15" s="80">
        <v>0</v>
      </c>
      <c r="AD15" s="81">
        <v>0</v>
      </c>
      <c r="AE15" s="80">
        <v>0</v>
      </c>
      <c r="AF15" s="81">
        <v>0</v>
      </c>
      <c r="AG15" s="80">
        <v>0</v>
      </c>
      <c r="AH15" s="81">
        <v>0</v>
      </c>
      <c r="AI15" s="80">
        <v>0</v>
      </c>
      <c r="AJ15" s="81">
        <v>0</v>
      </c>
      <c r="AK15" s="80">
        <v>0</v>
      </c>
      <c r="AL15" s="81">
        <v>0</v>
      </c>
      <c r="AM15" s="80">
        <v>0</v>
      </c>
      <c r="AN15" s="81">
        <v>0</v>
      </c>
      <c r="AO15" s="80">
        <v>12</v>
      </c>
      <c r="AP15" s="81">
        <v>0.7058823529411765</v>
      </c>
      <c r="AQ15" s="15">
        <v>11</v>
      </c>
      <c r="AR15" s="15" t="s">
        <v>78</v>
      </c>
      <c r="AS15" s="80">
        <v>17</v>
      </c>
      <c r="AT15" s="81">
        <v>1</v>
      </c>
      <c r="AU15" s="80">
        <v>17</v>
      </c>
      <c r="AV15" s="81">
        <v>1</v>
      </c>
      <c r="AW15" s="80">
        <v>17</v>
      </c>
      <c r="AX15" s="81">
        <v>1</v>
      </c>
      <c r="AY15" s="80">
        <v>16</v>
      </c>
      <c r="AZ15" s="81">
        <v>0.9411764705882353</v>
      </c>
      <c r="BA15" s="80">
        <v>2</v>
      </c>
      <c r="BB15" s="81">
        <v>0.11764705882352941</v>
      </c>
      <c r="BC15" s="80">
        <v>16</v>
      </c>
      <c r="BD15" s="81">
        <v>0.9411764705882353</v>
      </c>
      <c r="BE15" s="80">
        <v>735</v>
      </c>
    </row>
    <row r="16" spans="1:57" ht="12.75">
      <c r="A16" s="16">
        <v>12</v>
      </c>
      <c r="B16" s="16" t="s">
        <v>79</v>
      </c>
      <c r="C16" s="80">
        <v>13</v>
      </c>
      <c r="D16" s="81">
        <v>0.6842105263157895</v>
      </c>
      <c r="E16" s="80">
        <v>15</v>
      </c>
      <c r="F16" s="81">
        <v>0.7894736842105263</v>
      </c>
      <c r="G16" s="80">
        <v>7</v>
      </c>
      <c r="H16" s="81">
        <v>0.3684210526315789</v>
      </c>
      <c r="I16" s="80">
        <v>4</v>
      </c>
      <c r="J16" s="81">
        <v>0.21052631578947367</v>
      </c>
      <c r="K16" s="80">
        <v>15</v>
      </c>
      <c r="L16" s="81">
        <v>0.7894736842105263</v>
      </c>
      <c r="M16" s="80">
        <v>15</v>
      </c>
      <c r="N16" s="81">
        <v>0.7894736842105263</v>
      </c>
      <c r="O16" s="80">
        <v>7</v>
      </c>
      <c r="P16" s="81">
        <v>0.3684210526315789</v>
      </c>
      <c r="Q16" s="80">
        <v>4</v>
      </c>
      <c r="R16" s="81">
        <v>0.21052631578947367</v>
      </c>
      <c r="S16" s="80">
        <v>11</v>
      </c>
      <c r="T16" s="81">
        <v>0.5789473684210527</v>
      </c>
      <c r="U16" s="80">
        <v>0</v>
      </c>
      <c r="V16" s="81">
        <v>0</v>
      </c>
      <c r="W16" s="16">
        <v>12</v>
      </c>
      <c r="X16" s="16" t="s">
        <v>79</v>
      </c>
      <c r="Y16" s="80">
        <v>3</v>
      </c>
      <c r="Z16" s="81">
        <v>0.15789473684210525</v>
      </c>
      <c r="AA16" s="80">
        <v>4</v>
      </c>
      <c r="AB16" s="81">
        <v>0.21052631578947367</v>
      </c>
      <c r="AC16" s="80">
        <v>7</v>
      </c>
      <c r="AD16" s="81">
        <v>0.3684210526315789</v>
      </c>
      <c r="AE16" s="80">
        <v>2</v>
      </c>
      <c r="AF16" s="81">
        <v>0.10526315789473684</v>
      </c>
      <c r="AG16" s="80">
        <v>2</v>
      </c>
      <c r="AH16" s="81">
        <v>0.10526315789473684</v>
      </c>
      <c r="AI16" s="80">
        <v>1</v>
      </c>
      <c r="AJ16" s="81">
        <v>0.05263157894736842</v>
      </c>
      <c r="AK16" s="80">
        <v>0</v>
      </c>
      <c r="AL16" s="81">
        <v>0</v>
      </c>
      <c r="AM16" s="80">
        <v>0</v>
      </c>
      <c r="AN16" s="81">
        <v>0</v>
      </c>
      <c r="AO16" s="80">
        <v>9</v>
      </c>
      <c r="AP16" s="81">
        <v>0.47368421052631576</v>
      </c>
      <c r="AQ16" s="16">
        <v>12</v>
      </c>
      <c r="AR16" s="16" t="s">
        <v>79</v>
      </c>
      <c r="AS16" s="80">
        <v>19</v>
      </c>
      <c r="AT16" s="81">
        <v>1</v>
      </c>
      <c r="AU16" s="80">
        <v>19</v>
      </c>
      <c r="AV16" s="81">
        <v>1</v>
      </c>
      <c r="AW16" s="80">
        <v>19</v>
      </c>
      <c r="AX16" s="81">
        <v>1</v>
      </c>
      <c r="AY16" s="80">
        <v>14</v>
      </c>
      <c r="AZ16" s="81">
        <v>0.7368421052631579</v>
      </c>
      <c r="BA16" s="80">
        <v>19</v>
      </c>
      <c r="BB16" s="81">
        <v>1</v>
      </c>
      <c r="BC16" s="80">
        <v>15</v>
      </c>
      <c r="BD16" s="81">
        <v>0.7894736842105263</v>
      </c>
      <c r="BE16" s="80">
        <v>936</v>
      </c>
    </row>
    <row r="17" spans="1:57" ht="12.75">
      <c r="A17" s="15">
        <v>13</v>
      </c>
      <c r="B17" s="15" t="s">
        <v>80</v>
      </c>
      <c r="C17" s="80">
        <v>15</v>
      </c>
      <c r="D17" s="81">
        <v>0.7894736842105263</v>
      </c>
      <c r="E17" s="80">
        <v>15</v>
      </c>
      <c r="F17" s="81">
        <v>0.7894736842105263</v>
      </c>
      <c r="G17" s="80">
        <v>11</v>
      </c>
      <c r="H17" s="81">
        <v>0.5789473684210527</v>
      </c>
      <c r="I17" s="80">
        <v>3</v>
      </c>
      <c r="J17" s="81">
        <v>0.15789473684210525</v>
      </c>
      <c r="K17" s="80">
        <v>18</v>
      </c>
      <c r="L17" s="81">
        <v>0.9473684210526315</v>
      </c>
      <c r="M17" s="80">
        <v>18</v>
      </c>
      <c r="N17" s="81">
        <v>0.9473684210526315</v>
      </c>
      <c r="O17" s="80">
        <v>11</v>
      </c>
      <c r="P17" s="81">
        <v>0.5789473684210527</v>
      </c>
      <c r="Q17" s="80">
        <v>4</v>
      </c>
      <c r="R17" s="81">
        <v>0.21052631578947367</v>
      </c>
      <c r="S17" s="80">
        <v>19</v>
      </c>
      <c r="T17" s="81">
        <v>1</v>
      </c>
      <c r="U17" s="80">
        <v>0</v>
      </c>
      <c r="V17" s="81">
        <v>0</v>
      </c>
      <c r="W17" s="15">
        <v>13</v>
      </c>
      <c r="X17" s="15" t="s">
        <v>80</v>
      </c>
      <c r="Y17" s="80">
        <v>2</v>
      </c>
      <c r="Z17" s="81">
        <v>0.10526315789473684</v>
      </c>
      <c r="AA17" s="80">
        <v>4</v>
      </c>
      <c r="AB17" s="81">
        <v>0.21052631578947367</v>
      </c>
      <c r="AC17" s="80">
        <v>2</v>
      </c>
      <c r="AD17" s="81">
        <v>0.10526315789473684</v>
      </c>
      <c r="AE17" s="80">
        <v>0</v>
      </c>
      <c r="AF17" s="81">
        <v>0</v>
      </c>
      <c r="AG17" s="80">
        <v>0</v>
      </c>
      <c r="AH17" s="81">
        <v>0</v>
      </c>
      <c r="AI17" s="80">
        <v>1</v>
      </c>
      <c r="AJ17" s="81">
        <v>0.05263157894736842</v>
      </c>
      <c r="AK17" s="80">
        <v>1</v>
      </c>
      <c r="AL17" s="81">
        <v>0.05263157894736842</v>
      </c>
      <c r="AM17" s="80">
        <v>0</v>
      </c>
      <c r="AN17" s="81">
        <v>0</v>
      </c>
      <c r="AO17" s="80">
        <v>12</v>
      </c>
      <c r="AP17" s="81">
        <v>0.631578947368421</v>
      </c>
      <c r="AQ17" s="15">
        <v>13</v>
      </c>
      <c r="AR17" s="15" t="s">
        <v>80</v>
      </c>
      <c r="AS17" s="80">
        <v>17</v>
      </c>
      <c r="AT17" s="81">
        <v>0.8947368421052632</v>
      </c>
      <c r="AU17" s="80">
        <v>15</v>
      </c>
      <c r="AV17" s="81">
        <v>0.7894736842105263</v>
      </c>
      <c r="AW17" s="80">
        <v>9</v>
      </c>
      <c r="AX17" s="81">
        <v>0.47368421052631576</v>
      </c>
      <c r="AY17" s="80">
        <v>16</v>
      </c>
      <c r="AZ17" s="81">
        <v>0.8421052631578947</v>
      </c>
      <c r="BA17" s="80">
        <v>1</v>
      </c>
      <c r="BB17" s="81">
        <v>0.05263157894736842</v>
      </c>
      <c r="BC17" s="80">
        <v>16</v>
      </c>
      <c r="BD17" s="81">
        <v>0.8421052631578947</v>
      </c>
      <c r="BE17" s="80">
        <v>935</v>
      </c>
    </row>
    <row r="18" spans="1:57" ht="12.75">
      <c r="A18" s="15">
        <v>14</v>
      </c>
      <c r="B18" s="15" t="s">
        <v>81</v>
      </c>
      <c r="C18" s="80">
        <v>11</v>
      </c>
      <c r="D18" s="81">
        <v>0.6875</v>
      </c>
      <c r="E18" s="80">
        <v>14</v>
      </c>
      <c r="F18" s="81">
        <v>0.875</v>
      </c>
      <c r="G18" s="80">
        <v>6</v>
      </c>
      <c r="H18" s="81">
        <v>0.375</v>
      </c>
      <c r="I18" s="80">
        <v>1</v>
      </c>
      <c r="J18" s="81">
        <v>0.0625</v>
      </c>
      <c r="K18" s="80">
        <v>16</v>
      </c>
      <c r="L18" s="81">
        <v>1</v>
      </c>
      <c r="M18" s="80">
        <v>16</v>
      </c>
      <c r="N18" s="81">
        <v>1</v>
      </c>
      <c r="O18" s="80">
        <v>10</v>
      </c>
      <c r="P18" s="81">
        <v>0.625</v>
      </c>
      <c r="Q18" s="80">
        <v>2</v>
      </c>
      <c r="R18" s="81">
        <v>0.125</v>
      </c>
      <c r="S18" s="80">
        <v>16</v>
      </c>
      <c r="T18" s="81">
        <v>1</v>
      </c>
      <c r="U18" s="80">
        <v>0</v>
      </c>
      <c r="V18" s="81">
        <v>0</v>
      </c>
      <c r="W18" s="15">
        <v>14</v>
      </c>
      <c r="X18" s="15" t="s">
        <v>81</v>
      </c>
      <c r="Y18" s="80">
        <v>0</v>
      </c>
      <c r="Z18" s="81">
        <v>0</v>
      </c>
      <c r="AA18" s="80">
        <v>3</v>
      </c>
      <c r="AB18" s="81">
        <v>0.1875</v>
      </c>
      <c r="AC18" s="80">
        <v>1</v>
      </c>
      <c r="AD18" s="81">
        <v>0.0625</v>
      </c>
      <c r="AE18" s="80">
        <v>0</v>
      </c>
      <c r="AF18" s="81">
        <v>0</v>
      </c>
      <c r="AG18" s="80">
        <v>0</v>
      </c>
      <c r="AH18" s="81">
        <v>0</v>
      </c>
      <c r="AI18" s="80"/>
      <c r="AJ18" s="81">
        <v>0</v>
      </c>
      <c r="AK18" s="80">
        <v>0</v>
      </c>
      <c r="AL18" s="81">
        <v>0</v>
      </c>
      <c r="AM18" s="80">
        <v>0</v>
      </c>
      <c r="AN18" s="81">
        <v>0</v>
      </c>
      <c r="AO18" s="80">
        <v>15</v>
      </c>
      <c r="AP18" s="81">
        <v>0.9375</v>
      </c>
      <c r="AQ18" s="15">
        <v>14</v>
      </c>
      <c r="AR18" s="15" t="s">
        <v>81</v>
      </c>
      <c r="AS18" s="80">
        <v>16</v>
      </c>
      <c r="AT18" s="81">
        <v>1</v>
      </c>
      <c r="AU18" s="80">
        <v>16</v>
      </c>
      <c r="AV18" s="81">
        <v>1</v>
      </c>
      <c r="AW18" s="80">
        <v>15</v>
      </c>
      <c r="AX18" s="81">
        <v>0.9375</v>
      </c>
      <c r="AY18" s="80">
        <v>16</v>
      </c>
      <c r="AZ18" s="81">
        <v>1</v>
      </c>
      <c r="BA18" s="80">
        <v>0</v>
      </c>
      <c r="BB18" s="81">
        <v>0</v>
      </c>
      <c r="BC18" s="80">
        <v>16</v>
      </c>
      <c r="BD18" s="81">
        <v>1</v>
      </c>
      <c r="BE18" s="80">
        <v>710</v>
      </c>
    </row>
    <row r="19" spans="1:57" ht="12.75">
      <c r="A19" s="15">
        <v>15</v>
      </c>
      <c r="B19" s="15" t="s">
        <v>82</v>
      </c>
      <c r="C19" s="80">
        <v>17</v>
      </c>
      <c r="D19" s="81">
        <v>0.7727272727272727</v>
      </c>
      <c r="E19" s="80">
        <v>16</v>
      </c>
      <c r="F19" s="81">
        <v>0.7272727272727273</v>
      </c>
      <c r="G19" s="80">
        <v>4</v>
      </c>
      <c r="H19" s="81">
        <v>0.18181818181818182</v>
      </c>
      <c r="I19" s="80">
        <v>5</v>
      </c>
      <c r="J19" s="81">
        <v>0.22727272727272727</v>
      </c>
      <c r="K19" s="80">
        <v>11</v>
      </c>
      <c r="L19" s="81">
        <v>0.5</v>
      </c>
      <c r="M19" s="80">
        <v>14</v>
      </c>
      <c r="N19" s="81">
        <v>0.6363636363636364</v>
      </c>
      <c r="O19" s="80">
        <v>9</v>
      </c>
      <c r="P19" s="81">
        <v>0.4090909090909091</v>
      </c>
      <c r="Q19" s="80">
        <v>4</v>
      </c>
      <c r="R19" s="81">
        <v>0.18181818181818182</v>
      </c>
      <c r="S19" s="80">
        <v>5</v>
      </c>
      <c r="T19" s="81">
        <v>0.22727272727272727</v>
      </c>
      <c r="U19" s="80">
        <v>0</v>
      </c>
      <c r="V19" s="81">
        <v>0</v>
      </c>
      <c r="W19" s="15">
        <v>15</v>
      </c>
      <c r="X19" s="15" t="s">
        <v>82</v>
      </c>
      <c r="Y19" s="80">
        <v>0</v>
      </c>
      <c r="Z19" s="81">
        <v>0</v>
      </c>
      <c r="AA19" s="80">
        <v>2</v>
      </c>
      <c r="AB19" s="81">
        <v>0.09090909090909091</v>
      </c>
      <c r="AC19" s="80">
        <v>2</v>
      </c>
      <c r="AD19" s="81">
        <v>0.09090909090909091</v>
      </c>
      <c r="AE19" s="80">
        <v>0</v>
      </c>
      <c r="AF19" s="81">
        <v>0</v>
      </c>
      <c r="AG19" s="80">
        <v>0</v>
      </c>
      <c r="AH19" s="81">
        <v>0</v>
      </c>
      <c r="AI19" s="80">
        <v>0</v>
      </c>
      <c r="AJ19" s="81">
        <v>0</v>
      </c>
      <c r="AK19" s="80">
        <v>0</v>
      </c>
      <c r="AL19" s="81">
        <v>0</v>
      </c>
      <c r="AM19" s="80">
        <v>0</v>
      </c>
      <c r="AN19" s="81">
        <v>0</v>
      </c>
      <c r="AO19" s="80">
        <v>13</v>
      </c>
      <c r="AP19" s="81">
        <v>0.5909090909090909</v>
      </c>
      <c r="AQ19" s="15">
        <v>15</v>
      </c>
      <c r="AR19" s="15" t="s">
        <v>82</v>
      </c>
      <c r="AS19" s="80">
        <v>21</v>
      </c>
      <c r="AT19" s="81">
        <v>0.9545454545454546</v>
      </c>
      <c r="AU19" s="80">
        <v>21</v>
      </c>
      <c r="AV19" s="81">
        <v>0.9545454545454546</v>
      </c>
      <c r="AW19" s="80">
        <v>22</v>
      </c>
      <c r="AX19" s="81">
        <v>1</v>
      </c>
      <c r="AY19" s="80">
        <v>21</v>
      </c>
      <c r="AZ19" s="81">
        <v>0.9545454545454546</v>
      </c>
      <c r="BA19" s="80">
        <v>2</v>
      </c>
      <c r="BB19" s="81">
        <v>0.09090909090909091</v>
      </c>
      <c r="BC19" s="80">
        <v>21</v>
      </c>
      <c r="BD19" s="81">
        <v>0.9545454545454546</v>
      </c>
      <c r="BE19" s="80">
        <v>982</v>
      </c>
    </row>
    <row r="20" spans="1:57" ht="12.75">
      <c r="A20" s="15">
        <v>16</v>
      </c>
      <c r="B20" s="15" t="s">
        <v>83</v>
      </c>
      <c r="C20" s="80">
        <v>14</v>
      </c>
      <c r="D20" s="81">
        <v>0.9333333333333333</v>
      </c>
      <c r="E20" s="80">
        <v>12</v>
      </c>
      <c r="F20" s="81">
        <v>0.8</v>
      </c>
      <c r="G20" s="80">
        <v>9</v>
      </c>
      <c r="H20" s="81">
        <v>0.6</v>
      </c>
      <c r="I20" s="80">
        <v>1</v>
      </c>
      <c r="J20" s="81">
        <v>0.06666666666666667</v>
      </c>
      <c r="K20" s="80">
        <v>9</v>
      </c>
      <c r="L20" s="81">
        <v>0.6</v>
      </c>
      <c r="M20" s="80">
        <v>12</v>
      </c>
      <c r="N20" s="81">
        <v>0.8</v>
      </c>
      <c r="O20" s="80">
        <v>7</v>
      </c>
      <c r="P20" s="81">
        <v>0.4666666666666667</v>
      </c>
      <c r="Q20" s="80">
        <v>2</v>
      </c>
      <c r="R20" s="81">
        <v>0.13333333333333333</v>
      </c>
      <c r="S20" s="80">
        <v>10</v>
      </c>
      <c r="T20" s="81">
        <v>0.6666666666666666</v>
      </c>
      <c r="U20" s="80">
        <v>0</v>
      </c>
      <c r="V20" s="81">
        <v>0</v>
      </c>
      <c r="W20" s="15">
        <v>16</v>
      </c>
      <c r="X20" s="15" t="s">
        <v>83</v>
      </c>
      <c r="Y20" s="80">
        <v>0</v>
      </c>
      <c r="Z20" s="81">
        <v>0</v>
      </c>
      <c r="AA20" s="80">
        <v>1</v>
      </c>
      <c r="AB20" s="81">
        <v>0.06666666666666667</v>
      </c>
      <c r="AC20" s="80">
        <v>0</v>
      </c>
      <c r="AD20" s="81">
        <v>0</v>
      </c>
      <c r="AE20" s="80">
        <v>0</v>
      </c>
      <c r="AF20" s="81">
        <v>0</v>
      </c>
      <c r="AG20" s="80">
        <v>0</v>
      </c>
      <c r="AH20" s="81">
        <v>0</v>
      </c>
      <c r="AI20" s="80">
        <v>0</v>
      </c>
      <c r="AJ20" s="81">
        <v>0</v>
      </c>
      <c r="AK20" s="80">
        <v>0</v>
      </c>
      <c r="AL20" s="81">
        <v>0</v>
      </c>
      <c r="AM20" s="80">
        <v>0</v>
      </c>
      <c r="AN20" s="81">
        <v>0</v>
      </c>
      <c r="AO20" s="80">
        <v>15</v>
      </c>
      <c r="AP20" s="81">
        <v>1</v>
      </c>
      <c r="AQ20" s="15">
        <v>16</v>
      </c>
      <c r="AR20" s="15" t="s">
        <v>83</v>
      </c>
      <c r="AS20" s="80">
        <v>15</v>
      </c>
      <c r="AT20" s="81">
        <v>1</v>
      </c>
      <c r="AU20" s="80">
        <v>15</v>
      </c>
      <c r="AV20" s="81">
        <v>1</v>
      </c>
      <c r="AW20" s="80">
        <v>15</v>
      </c>
      <c r="AX20" s="81">
        <v>1</v>
      </c>
      <c r="AY20" s="80">
        <v>15</v>
      </c>
      <c r="AZ20" s="81">
        <v>1</v>
      </c>
      <c r="BA20" s="80">
        <v>0</v>
      </c>
      <c r="BB20" s="81">
        <v>0</v>
      </c>
      <c r="BC20" s="80">
        <v>15</v>
      </c>
      <c r="BD20" s="81">
        <v>1</v>
      </c>
      <c r="BE20" s="80">
        <v>703</v>
      </c>
    </row>
    <row r="21" spans="1:57" ht="12.75">
      <c r="A21" s="15">
        <v>17</v>
      </c>
      <c r="B21" s="15" t="s">
        <v>84</v>
      </c>
      <c r="C21" s="80">
        <v>12</v>
      </c>
      <c r="D21" s="81">
        <v>0.7058823529411765</v>
      </c>
      <c r="E21" s="80">
        <v>9</v>
      </c>
      <c r="F21" s="81">
        <v>0.5294117647058824</v>
      </c>
      <c r="G21" s="80">
        <v>9</v>
      </c>
      <c r="H21" s="81">
        <v>0.5294117647058824</v>
      </c>
      <c r="I21" s="80">
        <v>0</v>
      </c>
      <c r="J21" s="81">
        <v>0</v>
      </c>
      <c r="K21" s="80">
        <v>12</v>
      </c>
      <c r="L21" s="81">
        <v>0.7058823529411765</v>
      </c>
      <c r="M21" s="80">
        <v>12</v>
      </c>
      <c r="N21" s="81">
        <v>0.7058823529411765</v>
      </c>
      <c r="O21" s="80">
        <v>12</v>
      </c>
      <c r="P21" s="81">
        <v>0.7058823529411765</v>
      </c>
      <c r="Q21" s="80">
        <v>2</v>
      </c>
      <c r="R21" s="81">
        <v>0.11764705882352941</v>
      </c>
      <c r="S21" s="82">
        <v>3</v>
      </c>
      <c r="T21" s="81">
        <v>0.17647058823529413</v>
      </c>
      <c r="U21" s="80">
        <v>0</v>
      </c>
      <c r="V21" s="81">
        <v>0</v>
      </c>
      <c r="W21" s="15">
        <v>17</v>
      </c>
      <c r="X21" s="15" t="s">
        <v>84</v>
      </c>
      <c r="Y21" s="80">
        <v>0</v>
      </c>
      <c r="Z21" s="81">
        <v>0</v>
      </c>
      <c r="AA21" s="80">
        <v>2</v>
      </c>
      <c r="AB21" s="81">
        <v>0.11764705882352941</v>
      </c>
      <c r="AC21" s="80">
        <v>1</v>
      </c>
      <c r="AD21" s="81">
        <v>0.058823529411764705</v>
      </c>
      <c r="AE21" s="80">
        <v>0</v>
      </c>
      <c r="AF21" s="81">
        <v>0</v>
      </c>
      <c r="AG21" s="80">
        <v>0</v>
      </c>
      <c r="AH21" s="81">
        <v>0</v>
      </c>
      <c r="AI21" s="80">
        <v>0</v>
      </c>
      <c r="AJ21" s="81">
        <v>0</v>
      </c>
      <c r="AK21" s="80">
        <v>0</v>
      </c>
      <c r="AL21" s="81">
        <v>0</v>
      </c>
      <c r="AM21" s="80">
        <v>1</v>
      </c>
      <c r="AN21" s="81">
        <v>0.058823529411764705</v>
      </c>
      <c r="AO21" s="80">
        <v>14</v>
      </c>
      <c r="AP21" s="81">
        <v>0.8235294117647058</v>
      </c>
      <c r="AQ21" s="15">
        <v>17</v>
      </c>
      <c r="AR21" s="15" t="s">
        <v>84</v>
      </c>
      <c r="AS21" s="80">
        <v>15</v>
      </c>
      <c r="AT21" s="81">
        <v>0.8823529411764706</v>
      </c>
      <c r="AU21" s="80">
        <v>15</v>
      </c>
      <c r="AV21" s="81">
        <v>0.8823529411764706</v>
      </c>
      <c r="AW21" s="80">
        <v>12</v>
      </c>
      <c r="AX21" s="81">
        <v>0.7058823529411765</v>
      </c>
      <c r="AY21" s="80">
        <v>13</v>
      </c>
      <c r="AZ21" s="81">
        <v>0.7647058823529411</v>
      </c>
      <c r="BA21" s="80">
        <v>1</v>
      </c>
      <c r="BB21" s="81">
        <v>0.058823529411764705</v>
      </c>
      <c r="BC21" s="80">
        <v>13</v>
      </c>
      <c r="BD21" s="81">
        <v>0.7647058823529411</v>
      </c>
      <c r="BE21" s="82">
        <v>840</v>
      </c>
    </row>
    <row r="22" spans="1:57" ht="12.75">
      <c r="A22" s="15">
        <v>18</v>
      </c>
      <c r="B22" s="15" t="s">
        <v>85</v>
      </c>
      <c r="C22" s="80">
        <v>18</v>
      </c>
      <c r="D22" s="81">
        <v>0.5806451612903226</v>
      </c>
      <c r="E22" s="80">
        <v>23</v>
      </c>
      <c r="F22" s="81">
        <v>0.7419354838709677</v>
      </c>
      <c r="G22" s="80">
        <v>16</v>
      </c>
      <c r="H22" s="81">
        <v>0.5161290322580645</v>
      </c>
      <c r="I22" s="80">
        <v>1</v>
      </c>
      <c r="J22" s="81">
        <v>0.03225806451612903</v>
      </c>
      <c r="K22" s="80">
        <v>19</v>
      </c>
      <c r="L22" s="81">
        <v>0.6129032258064516</v>
      </c>
      <c r="M22" s="80">
        <v>27</v>
      </c>
      <c r="N22" s="81">
        <v>0.8709677419354839</v>
      </c>
      <c r="O22" s="80">
        <v>23</v>
      </c>
      <c r="P22" s="81">
        <v>0.7419354838709677</v>
      </c>
      <c r="Q22" s="80">
        <v>3</v>
      </c>
      <c r="R22" s="81">
        <v>0.0967741935483871</v>
      </c>
      <c r="S22" s="80">
        <v>21</v>
      </c>
      <c r="T22" s="81">
        <v>0.6774193548387096</v>
      </c>
      <c r="U22" s="80">
        <v>0</v>
      </c>
      <c r="V22" s="81">
        <v>0</v>
      </c>
      <c r="W22" s="15">
        <v>18</v>
      </c>
      <c r="X22" s="15" t="s">
        <v>85</v>
      </c>
      <c r="Y22" s="80">
        <v>1</v>
      </c>
      <c r="Z22" s="81">
        <v>0.03225806451612903</v>
      </c>
      <c r="AA22" s="80">
        <v>3</v>
      </c>
      <c r="AB22" s="81">
        <v>0.0967741935483871</v>
      </c>
      <c r="AC22" s="80">
        <v>2</v>
      </c>
      <c r="AD22" s="81">
        <v>0.06451612903225806</v>
      </c>
      <c r="AE22" s="80">
        <v>0</v>
      </c>
      <c r="AF22" s="81">
        <v>0</v>
      </c>
      <c r="AG22" s="80">
        <v>0</v>
      </c>
      <c r="AH22" s="81">
        <v>0</v>
      </c>
      <c r="AI22" s="80">
        <v>0</v>
      </c>
      <c r="AJ22" s="81">
        <v>0</v>
      </c>
      <c r="AK22" s="80">
        <v>1</v>
      </c>
      <c r="AL22" s="81">
        <v>0.03225806451612903</v>
      </c>
      <c r="AM22" s="80">
        <v>0</v>
      </c>
      <c r="AN22" s="81">
        <v>0</v>
      </c>
      <c r="AO22" s="80">
        <v>19</v>
      </c>
      <c r="AP22" s="81">
        <v>0.6129032258064516</v>
      </c>
      <c r="AQ22" s="15">
        <v>18</v>
      </c>
      <c r="AR22" s="15" t="s">
        <v>85</v>
      </c>
      <c r="AS22" s="80">
        <v>31</v>
      </c>
      <c r="AT22" s="81">
        <v>1</v>
      </c>
      <c r="AU22" s="80">
        <v>31</v>
      </c>
      <c r="AV22" s="81">
        <v>1</v>
      </c>
      <c r="AW22" s="80">
        <v>31</v>
      </c>
      <c r="AX22" s="81">
        <v>1</v>
      </c>
      <c r="AY22" s="80">
        <v>29</v>
      </c>
      <c r="AZ22" s="81">
        <v>0.9354838709677419</v>
      </c>
      <c r="BA22" s="80">
        <v>2</v>
      </c>
      <c r="BB22" s="81">
        <v>0.06451612903225806</v>
      </c>
      <c r="BC22" s="80">
        <v>29</v>
      </c>
      <c r="BD22" s="81">
        <v>0.9354838709677419</v>
      </c>
      <c r="BE22" s="80">
        <v>1412</v>
      </c>
    </row>
    <row r="23" spans="1:57" ht="12.75">
      <c r="A23" s="15">
        <v>19</v>
      </c>
      <c r="B23" s="15" t="s">
        <v>86</v>
      </c>
      <c r="C23" s="80">
        <v>6</v>
      </c>
      <c r="D23" s="81">
        <v>0.46153846153846156</v>
      </c>
      <c r="E23" s="80">
        <v>13</v>
      </c>
      <c r="F23" s="81">
        <v>1</v>
      </c>
      <c r="G23" s="80">
        <v>8</v>
      </c>
      <c r="H23" s="81">
        <v>0.6153846153846154</v>
      </c>
      <c r="I23" s="80">
        <v>9</v>
      </c>
      <c r="J23" s="81">
        <v>0.6923076923076923</v>
      </c>
      <c r="K23" s="80">
        <v>13</v>
      </c>
      <c r="L23" s="81">
        <v>1</v>
      </c>
      <c r="M23" s="80">
        <v>10</v>
      </c>
      <c r="N23" s="81">
        <v>0.7692307692307693</v>
      </c>
      <c r="O23" s="80">
        <v>7</v>
      </c>
      <c r="P23" s="81">
        <v>0.5384615384615384</v>
      </c>
      <c r="Q23" s="80">
        <v>4</v>
      </c>
      <c r="R23" s="81">
        <v>0.3076923076923077</v>
      </c>
      <c r="S23" s="80">
        <v>13</v>
      </c>
      <c r="T23" s="81">
        <v>1</v>
      </c>
      <c r="U23" s="80">
        <v>0</v>
      </c>
      <c r="V23" s="81">
        <v>0</v>
      </c>
      <c r="W23" s="15">
        <v>19</v>
      </c>
      <c r="X23" s="15" t="s">
        <v>86</v>
      </c>
      <c r="Y23" s="80">
        <v>0</v>
      </c>
      <c r="Z23" s="81">
        <v>0</v>
      </c>
      <c r="AA23" s="80">
        <v>0</v>
      </c>
      <c r="AB23" s="81">
        <v>0</v>
      </c>
      <c r="AC23" s="80">
        <v>0</v>
      </c>
      <c r="AD23" s="81">
        <v>0</v>
      </c>
      <c r="AE23" s="80">
        <v>0</v>
      </c>
      <c r="AF23" s="81">
        <v>0</v>
      </c>
      <c r="AG23" s="80">
        <v>0</v>
      </c>
      <c r="AH23" s="81">
        <v>0</v>
      </c>
      <c r="AI23" s="80">
        <v>0</v>
      </c>
      <c r="AJ23" s="81">
        <v>0</v>
      </c>
      <c r="AK23" s="80">
        <v>0</v>
      </c>
      <c r="AL23" s="81">
        <v>0</v>
      </c>
      <c r="AM23" s="80">
        <v>0</v>
      </c>
      <c r="AN23" s="81">
        <v>0</v>
      </c>
      <c r="AO23" s="80">
        <v>13</v>
      </c>
      <c r="AP23" s="81">
        <v>1</v>
      </c>
      <c r="AQ23" s="15">
        <v>19</v>
      </c>
      <c r="AR23" s="15" t="s">
        <v>86</v>
      </c>
      <c r="AS23" s="80">
        <v>13</v>
      </c>
      <c r="AT23" s="81">
        <v>1</v>
      </c>
      <c r="AU23" s="80">
        <v>13</v>
      </c>
      <c r="AV23" s="81">
        <v>1</v>
      </c>
      <c r="AW23" s="80">
        <v>13</v>
      </c>
      <c r="AX23" s="81">
        <v>1</v>
      </c>
      <c r="AY23" s="80">
        <v>8</v>
      </c>
      <c r="AZ23" s="81">
        <v>0.6153846153846154</v>
      </c>
      <c r="BA23" s="80">
        <v>3</v>
      </c>
      <c r="BB23" s="81">
        <v>0.23076923076923078</v>
      </c>
      <c r="BC23" s="80">
        <v>8</v>
      </c>
      <c r="BD23" s="81">
        <v>0.6153846153846154</v>
      </c>
      <c r="BE23" s="80">
        <v>450</v>
      </c>
    </row>
    <row r="24" spans="1:57" ht="12.75">
      <c r="A24" s="15">
        <v>20</v>
      </c>
      <c r="B24" s="15" t="s">
        <v>87</v>
      </c>
      <c r="C24" s="80">
        <v>25</v>
      </c>
      <c r="D24" s="81">
        <v>0.7142857142857143</v>
      </c>
      <c r="E24" s="80">
        <v>21</v>
      </c>
      <c r="F24" s="81">
        <v>0.6</v>
      </c>
      <c r="G24" s="80">
        <v>21</v>
      </c>
      <c r="H24" s="81">
        <v>0.6</v>
      </c>
      <c r="I24" s="80">
        <v>7</v>
      </c>
      <c r="J24" s="81">
        <v>0.2</v>
      </c>
      <c r="K24" s="80">
        <v>18</v>
      </c>
      <c r="L24" s="81">
        <v>0.5142857142857142</v>
      </c>
      <c r="M24" s="80">
        <v>28</v>
      </c>
      <c r="N24" s="81">
        <v>0.8</v>
      </c>
      <c r="O24" s="80">
        <v>19</v>
      </c>
      <c r="P24" s="81">
        <v>0.5428571428571428</v>
      </c>
      <c r="Q24" s="80">
        <v>6</v>
      </c>
      <c r="R24" s="81">
        <v>0.17142857142857143</v>
      </c>
      <c r="S24" s="80">
        <v>22</v>
      </c>
      <c r="T24" s="81">
        <v>0.6285714285714286</v>
      </c>
      <c r="U24" s="80">
        <v>1</v>
      </c>
      <c r="V24" s="81">
        <v>0.02857142857142857</v>
      </c>
      <c r="W24" s="15">
        <v>20</v>
      </c>
      <c r="X24" s="15" t="s">
        <v>87</v>
      </c>
      <c r="Y24" s="80">
        <v>5</v>
      </c>
      <c r="Z24" s="81">
        <v>0.14285714285714285</v>
      </c>
      <c r="AA24" s="80">
        <v>8</v>
      </c>
      <c r="AB24" s="81">
        <v>0.22857142857142856</v>
      </c>
      <c r="AC24" s="80">
        <v>4</v>
      </c>
      <c r="AD24" s="81">
        <v>0.11428571428571428</v>
      </c>
      <c r="AE24" s="80">
        <v>0</v>
      </c>
      <c r="AF24" s="81">
        <v>0</v>
      </c>
      <c r="AG24" s="80">
        <v>0</v>
      </c>
      <c r="AH24" s="81">
        <v>0</v>
      </c>
      <c r="AI24" s="80">
        <v>0</v>
      </c>
      <c r="AJ24" s="81">
        <v>0</v>
      </c>
      <c r="AK24" s="80">
        <v>1</v>
      </c>
      <c r="AL24" s="81">
        <v>0.02857142857142857</v>
      </c>
      <c r="AM24" s="80">
        <v>1</v>
      </c>
      <c r="AN24" s="81">
        <v>0.02857142857142857</v>
      </c>
      <c r="AO24" s="80">
        <v>20</v>
      </c>
      <c r="AP24" s="81">
        <v>0.5714285714285714</v>
      </c>
      <c r="AQ24" s="15">
        <v>20</v>
      </c>
      <c r="AR24" s="15" t="s">
        <v>87</v>
      </c>
      <c r="AS24" s="80">
        <v>35</v>
      </c>
      <c r="AT24" s="81">
        <v>1</v>
      </c>
      <c r="AU24" s="80">
        <v>35</v>
      </c>
      <c r="AV24" s="81">
        <v>1</v>
      </c>
      <c r="AW24" s="80">
        <v>33</v>
      </c>
      <c r="AX24" s="81">
        <v>0.9428571428571428</v>
      </c>
      <c r="AY24" s="80">
        <v>27</v>
      </c>
      <c r="AZ24" s="81">
        <v>0.7714285714285715</v>
      </c>
      <c r="BA24" s="80">
        <v>5</v>
      </c>
      <c r="BB24" s="81">
        <v>0.14285714285714285</v>
      </c>
      <c r="BC24" s="80">
        <v>30</v>
      </c>
      <c r="BD24" s="81">
        <v>0.8571428571428571</v>
      </c>
      <c r="BE24" s="80">
        <v>2643</v>
      </c>
    </row>
    <row r="25" spans="1:57" ht="12.75">
      <c r="A25" s="15">
        <v>21</v>
      </c>
      <c r="B25" s="15" t="s">
        <v>88</v>
      </c>
      <c r="C25" s="80">
        <v>19</v>
      </c>
      <c r="D25" s="81">
        <v>1</v>
      </c>
      <c r="E25" s="80">
        <v>16</v>
      </c>
      <c r="F25" s="81">
        <v>0.8421052631578947</v>
      </c>
      <c r="G25" s="80">
        <v>8</v>
      </c>
      <c r="H25" s="81">
        <v>0.42105263157894735</v>
      </c>
      <c r="I25" s="80">
        <v>1</v>
      </c>
      <c r="J25" s="81">
        <v>0.05263157894736842</v>
      </c>
      <c r="K25" s="80">
        <v>10</v>
      </c>
      <c r="L25" s="81">
        <v>0.5263157894736842</v>
      </c>
      <c r="M25" s="80">
        <v>15</v>
      </c>
      <c r="N25" s="81">
        <v>0.7894736842105263</v>
      </c>
      <c r="O25" s="80">
        <v>15</v>
      </c>
      <c r="P25" s="81">
        <v>0.7894736842105263</v>
      </c>
      <c r="Q25" s="80">
        <v>3</v>
      </c>
      <c r="R25" s="81">
        <v>0.15789473684210525</v>
      </c>
      <c r="S25" s="80">
        <v>15</v>
      </c>
      <c r="T25" s="81">
        <v>0.7894736842105263</v>
      </c>
      <c r="U25" s="80">
        <v>0</v>
      </c>
      <c r="V25" s="81">
        <v>0</v>
      </c>
      <c r="W25" s="15">
        <v>21</v>
      </c>
      <c r="X25" s="15" t="s">
        <v>88</v>
      </c>
      <c r="Y25" s="80">
        <v>1</v>
      </c>
      <c r="Z25" s="81">
        <v>0.05263157894736842</v>
      </c>
      <c r="AA25" s="80">
        <v>2</v>
      </c>
      <c r="AB25" s="81">
        <v>0.10526315789473684</v>
      </c>
      <c r="AC25" s="80">
        <v>0</v>
      </c>
      <c r="AD25" s="81">
        <v>0</v>
      </c>
      <c r="AE25" s="80">
        <v>1</v>
      </c>
      <c r="AF25" s="81">
        <v>0.05263157894736842</v>
      </c>
      <c r="AG25" s="80">
        <v>0</v>
      </c>
      <c r="AH25" s="81">
        <v>0</v>
      </c>
      <c r="AI25" s="80">
        <v>0</v>
      </c>
      <c r="AJ25" s="81">
        <v>0</v>
      </c>
      <c r="AK25" s="80">
        <v>0</v>
      </c>
      <c r="AL25" s="81">
        <v>0</v>
      </c>
      <c r="AM25" s="80">
        <v>0</v>
      </c>
      <c r="AN25" s="81">
        <v>0</v>
      </c>
      <c r="AO25" s="80">
        <v>19</v>
      </c>
      <c r="AP25" s="81">
        <v>1</v>
      </c>
      <c r="AQ25" s="15">
        <v>21</v>
      </c>
      <c r="AR25" s="15" t="s">
        <v>88</v>
      </c>
      <c r="AS25" s="80">
        <v>15</v>
      </c>
      <c r="AT25" s="81">
        <v>0.7894736842105263</v>
      </c>
      <c r="AU25" s="80">
        <v>18</v>
      </c>
      <c r="AV25" s="81">
        <v>0.9473684210526315</v>
      </c>
      <c r="AW25" s="80">
        <v>19</v>
      </c>
      <c r="AX25" s="81">
        <v>1</v>
      </c>
      <c r="AY25" s="80">
        <v>18</v>
      </c>
      <c r="AZ25" s="81">
        <v>0.9473684210526315</v>
      </c>
      <c r="BA25" s="80">
        <v>1</v>
      </c>
      <c r="BB25" s="81">
        <v>0.05263157894736842</v>
      </c>
      <c r="BC25" s="80">
        <v>18</v>
      </c>
      <c r="BD25" s="81">
        <v>0.9473684210526315</v>
      </c>
      <c r="BE25" s="80">
        <v>974</v>
      </c>
    </row>
    <row r="26" spans="1:57" ht="12.75">
      <c r="A26" s="15">
        <v>22</v>
      </c>
      <c r="B26" s="15" t="s">
        <v>89</v>
      </c>
      <c r="C26" s="80">
        <v>14</v>
      </c>
      <c r="D26" s="81">
        <v>1</v>
      </c>
      <c r="E26" s="80">
        <v>10</v>
      </c>
      <c r="F26" s="81">
        <v>0.7142857142857143</v>
      </c>
      <c r="G26" s="80">
        <v>9</v>
      </c>
      <c r="H26" s="81">
        <v>0.6428571428571429</v>
      </c>
      <c r="I26" s="80">
        <v>7</v>
      </c>
      <c r="J26" s="81">
        <v>0.5</v>
      </c>
      <c r="K26" s="80">
        <v>11</v>
      </c>
      <c r="L26" s="81">
        <v>0.7857142857142857</v>
      </c>
      <c r="M26" s="80">
        <v>12</v>
      </c>
      <c r="N26" s="81">
        <v>0.8571428571428571</v>
      </c>
      <c r="O26" s="80">
        <v>9</v>
      </c>
      <c r="P26" s="81">
        <v>0.6428571428571429</v>
      </c>
      <c r="Q26" s="80">
        <v>4</v>
      </c>
      <c r="R26" s="81">
        <v>0.2857142857142857</v>
      </c>
      <c r="S26" s="80">
        <v>13</v>
      </c>
      <c r="T26" s="81">
        <v>0.9285714285714286</v>
      </c>
      <c r="U26" s="80">
        <v>0</v>
      </c>
      <c r="V26" s="81">
        <v>0</v>
      </c>
      <c r="W26" s="15">
        <v>22</v>
      </c>
      <c r="X26" s="15" t="s">
        <v>89</v>
      </c>
      <c r="Y26" s="80">
        <v>0</v>
      </c>
      <c r="Z26" s="81">
        <v>0</v>
      </c>
      <c r="AA26" s="80">
        <v>0</v>
      </c>
      <c r="AB26" s="81">
        <v>0</v>
      </c>
      <c r="AC26" s="80">
        <v>0</v>
      </c>
      <c r="AD26" s="81">
        <v>0</v>
      </c>
      <c r="AE26" s="80">
        <v>0</v>
      </c>
      <c r="AF26" s="81">
        <v>0</v>
      </c>
      <c r="AG26" s="80">
        <v>0</v>
      </c>
      <c r="AH26" s="81">
        <v>0</v>
      </c>
      <c r="AI26" s="80">
        <v>0</v>
      </c>
      <c r="AJ26" s="81">
        <v>0</v>
      </c>
      <c r="AK26" s="80">
        <v>0</v>
      </c>
      <c r="AL26" s="81">
        <v>0</v>
      </c>
      <c r="AM26" s="80">
        <v>0</v>
      </c>
      <c r="AN26" s="81">
        <v>0</v>
      </c>
      <c r="AO26" s="80">
        <v>8</v>
      </c>
      <c r="AP26" s="81">
        <v>0.5714285714285714</v>
      </c>
      <c r="AQ26" s="15">
        <v>22</v>
      </c>
      <c r="AR26" s="15" t="s">
        <v>89</v>
      </c>
      <c r="AS26" s="80">
        <v>14</v>
      </c>
      <c r="AT26" s="81">
        <v>1</v>
      </c>
      <c r="AU26" s="80">
        <v>13</v>
      </c>
      <c r="AV26" s="81">
        <v>0.9285714285714286</v>
      </c>
      <c r="AW26" s="80">
        <v>14</v>
      </c>
      <c r="AX26" s="81">
        <v>1</v>
      </c>
      <c r="AY26" s="80">
        <v>12</v>
      </c>
      <c r="AZ26" s="81">
        <v>0.8571428571428571</v>
      </c>
      <c r="BA26" s="80">
        <v>0</v>
      </c>
      <c r="BB26" s="81">
        <v>0</v>
      </c>
      <c r="BC26" s="80">
        <v>13</v>
      </c>
      <c r="BD26" s="81">
        <v>0.9285714285714286</v>
      </c>
      <c r="BE26" s="80">
        <v>551</v>
      </c>
    </row>
    <row r="27" spans="1:57" ht="12.75">
      <c r="A27" s="15">
        <v>23</v>
      </c>
      <c r="B27" s="15" t="s">
        <v>90</v>
      </c>
      <c r="C27" s="80">
        <v>7</v>
      </c>
      <c r="D27" s="81">
        <v>0.6363636363636364</v>
      </c>
      <c r="E27" s="80">
        <v>10</v>
      </c>
      <c r="F27" s="81">
        <v>0.9090909090909091</v>
      </c>
      <c r="G27" s="80">
        <v>10</v>
      </c>
      <c r="H27" s="81">
        <v>0.9090909090909091</v>
      </c>
      <c r="I27" s="80">
        <v>1</v>
      </c>
      <c r="J27" s="81">
        <v>0.09090909090909091</v>
      </c>
      <c r="K27" s="80">
        <v>9</v>
      </c>
      <c r="L27" s="81">
        <v>0.8181818181818182</v>
      </c>
      <c r="M27" s="80">
        <v>10</v>
      </c>
      <c r="N27" s="81">
        <v>0.9090909090909091</v>
      </c>
      <c r="O27" s="80">
        <v>11</v>
      </c>
      <c r="P27" s="81">
        <v>1</v>
      </c>
      <c r="Q27" s="80">
        <v>5</v>
      </c>
      <c r="R27" s="81">
        <v>0.45454545454545453</v>
      </c>
      <c r="S27" s="80">
        <v>8</v>
      </c>
      <c r="T27" s="81">
        <v>0.7272727272727273</v>
      </c>
      <c r="U27" s="80">
        <v>0</v>
      </c>
      <c r="V27" s="81">
        <v>0</v>
      </c>
      <c r="W27" s="15">
        <v>23</v>
      </c>
      <c r="X27" s="15" t="s">
        <v>90</v>
      </c>
      <c r="Y27" s="80">
        <v>1</v>
      </c>
      <c r="Z27" s="81">
        <v>0.09090909090909091</v>
      </c>
      <c r="AA27" s="80">
        <v>1</v>
      </c>
      <c r="AB27" s="81">
        <v>0.09090909090909091</v>
      </c>
      <c r="AC27" s="80">
        <v>1</v>
      </c>
      <c r="AD27" s="81">
        <v>0.09090909090909091</v>
      </c>
      <c r="AE27" s="80">
        <v>0</v>
      </c>
      <c r="AF27" s="81">
        <v>0</v>
      </c>
      <c r="AG27" s="80">
        <v>0</v>
      </c>
      <c r="AH27" s="81">
        <v>0</v>
      </c>
      <c r="AI27" s="80">
        <v>0</v>
      </c>
      <c r="AJ27" s="81">
        <v>0</v>
      </c>
      <c r="AK27" s="80">
        <v>0</v>
      </c>
      <c r="AL27" s="81">
        <v>0</v>
      </c>
      <c r="AM27" s="80">
        <v>0</v>
      </c>
      <c r="AN27" s="81">
        <v>0</v>
      </c>
      <c r="AO27" s="80">
        <v>8</v>
      </c>
      <c r="AP27" s="81">
        <v>0.7272727272727273</v>
      </c>
      <c r="AQ27" s="15">
        <v>23</v>
      </c>
      <c r="AR27" s="15" t="s">
        <v>90</v>
      </c>
      <c r="AS27" s="80">
        <v>11</v>
      </c>
      <c r="AT27" s="81">
        <v>1</v>
      </c>
      <c r="AU27" s="80">
        <v>11</v>
      </c>
      <c r="AV27" s="81">
        <v>1</v>
      </c>
      <c r="AW27" s="80">
        <v>11</v>
      </c>
      <c r="AX27" s="81">
        <v>1</v>
      </c>
      <c r="AY27" s="80">
        <v>11</v>
      </c>
      <c r="AZ27" s="81">
        <v>1</v>
      </c>
      <c r="BA27" s="80">
        <v>0</v>
      </c>
      <c r="BB27" s="81">
        <v>0</v>
      </c>
      <c r="BC27" s="80">
        <v>11</v>
      </c>
      <c r="BD27" s="81">
        <v>1</v>
      </c>
      <c r="BE27" s="80">
        <v>510</v>
      </c>
    </row>
    <row r="28" spans="1:57" ht="12.75">
      <c r="A28" s="15"/>
      <c r="B28" s="17" t="s">
        <v>91</v>
      </c>
      <c r="C28" s="83">
        <v>302</v>
      </c>
      <c r="D28" s="84">
        <v>0.7312348668280871</v>
      </c>
      <c r="E28" s="83">
        <v>300</v>
      </c>
      <c r="F28" s="84">
        <v>0.7263922518159807</v>
      </c>
      <c r="G28" s="83">
        <v>200</v>
      </c>
      <c r="H28" s="84">
        <v>0.48426150121065376</v>
      </c>
      <c r="I28" s="83">
        <v>62</v>
      </c>
      <c r="J28" s="84">
        <v>0.15012106537530268</v>
      </c>
      <c r="K28" s="83">
        <v>275</v>
      </c>
      <c r="L28" s="84">
        <v>0.6658595641646489</v>
      </c>
      <c r="M28" s="83">
        <v>330</v>
      </c>
      <c r="N28" s="84">
        <v>0.7990314769975787</v>
      </c>
      <c r="O28" s="83">
        <v>250</v>
      </c>
      <c r="P28" s="84">
        <v>0.6053268765133172</v>
      </c>
      <c r="Q28" s="83">
        <v>74</v>
      </c>
      <c r="R28" s="84">
        <v>0.1791767554479419</v>
      </c>
      <c r="S28" s="83">
        <v>297</v>
      </c>
      <c r="T28" s="84">
        <v>0.7191283292978208</v>
      </c>
      <c r="U28" s="83">
        <v>1</v>
      </c>
      <c r="V28" s="84">
        <v>0.002421307506053269</v>
      </c>
      <c r="W28" s="15"/>
      <c r="X28" s="17" t="s">
        <v>91</v>
      </c>
      <c r="Y28" s="83">
        <v>19</v>
      </c>
      <c r="Z28" s="84">
        <v>0.04600484261501211</v>
      </c>
      <c r="AA28" s="83">
        <v>50</v>
      </c>
      <c r="AB28" s="84">
        <v>0.12106537530266344</v>
      </c>
      <c r="AC28" s="83">
        <v>28</v>
      </c>
      <c r="AD28" s="84">
        <v>0.06779661016949153</v>
      </c>
      <c r="AE28" s="83">
        <v>3</v>
      </c>
      <c r="AF28" s="84">
        <v>0.007263922518159807</v>
      </c>
      <c r="AG28" s="83">
        <v>2</v>
      </c>
      <c r="AH28" s="84">
        <v>0.004842615012106538</v>
      </c>
      <c r="AI28" s="83">
        <v>3</v>
      </c>
      <c r="AJ28" s="84">
        <v>0.007263922518159807</v>
      </c>
      <c r="AK28" s="83">
        <v>6</v>
      </c>
      <c r="AL28" s="84">
        <v>0.016</v>
      </c>
      <c r="AM28" s="83">
        <v>3</v>
      </c>
      <c r="AN28" s="84">
        <v>0.007263922518159807</v>
      </c>
      <c r="AO28" s="83">
        <v>288</v>
      </c>
      <c r="AP28" s="84">
        <v>0.6973365617433414</v>
      </c>
      <c r="AQ28" s="15"/>
      <c r="AR28" s="17" t="s">
        <v>91</v>
      </c>
      <c r="AS28" s="83">
        <v>399</v>
      </c>
      <c r="AT28" s="84">
        <v>0.9661016949152542</v>
      </c>
      <c r="AU28" s="83">
        <v>397</v>
      </c>
      <c r="AV28" s="84">
        <v>0.9612590799031477</v>
      </c>
      <c r="AW28" s="83">
        <v>371</v>
      </c>
      <c r="AX28" s="84">
        <v>0.8983050847457628</v>
      </c>
      <c r="AY28" s="83">
        <v>366</v>
      </c>
      <c r="AZ28" s="84">
        <v>0.8861985472154964</v>
      </c>
      <c r="BA28" s="83">
        <v>44</v>
      </c>
      <c r="BB28" s="84">
        <v>0.10653753026634383</v>
      </c>
      <c r="BC28" s="83">
        <v>381</v>
      </c>
      <c r="BD28" s="84">
        <v>0.9225181598062954</v>
      </c>
      <c r="BE28" s="83">
        <v>20734</v>
      </c>
    </row>
    <row r="29" spans="1:57" ht="12.75">
      <c r="A29" s="15">
        <v>24</v>
      </c>
      <c r="B29" s="18" t="s">
        <v>92</v>
      </c>
      <c r="C29" s="82">
        <v>20</v>
      </c>
      <c r="D29" s="81">
        <v>1</v>
      </c>
      <c r="E29" s="82">
        <v>16</v>
      </c>
      <c r="F29" s="81">
        <v>0.8</v>
      </c>
      <c r="G29" s="82">
        <v>16</v>
      </c>
      <c r="H29" s="81">
        <v>0.8</v>
      </c>
      <c r="I29" s="82">
        <v>6</v>
      </c>
      <c r="J29" s="81">
        <v>0.3</v>
      </c>
      <c r="K29" s="82">
        <v>15</v>
      </c>
      <c r="L29" s="81">
        <v>0.75</v>
      </c>
      <c r="M29" s="82">
        <v>17</v>
      </c>
      <c r="N29" s="81">
        <v>0.85</v>
      </c>
      <c r="O29" s="82">
        <v>14</v>
      </c>
      <c r="P29" s="81">
        <v>0.7</v>
      </c>
      <c r="Q29" s="82">
        <v>15</v>
      </c>
      <c r="R29" s="81">
        <v>0.75</v>
      </c>
      <c r="S29" s="82">
        <v>14</v>
      </c>
      <c r="T29" s="81">
        <v>0.7</v>
      </c>
      <c r="U29" s="82">
        <v>0</v>
      </c>
      <c r="V29" s="81">
        <v>0</v>
      </c>
      <c r="W29" s="15">
        <v>24</v>
      </c>
      <c r="X29" s="18" t="s">
        <v>92</v>
      </c>
      <c r="Y29" s="82">
        <v>11</v>
      </c>
      <c r="Z29" s="81">
        <v>0.55</v>
      </c>
      <c r="AA29" s="82">
        <v>18</v>
      </c>
      <c r="AB29" s="81">
        <v>0.9</v>
      </c>
      <c r="AC29" s="82">
        <v>3</v>
      </c>
      <c r="AD29" s="81">
        <v>0.15</v>
      </c>
      <c r="AE29" s="82">
        <v>0</v>
      </c>
      <c r="AF29" s="81">
        <v>0</v>
      </c>
      <c r="AG29" s="82">
        <v>2</v>
      </c>
      <c r="AH29" s="81">
        <v>0.1</v>
      </c>
      <c r="AI29" s="82">
        <v>3</v>
      </c>
      <c r="AJ29" s="81">
        <v>0.15</v>
      </c>
      <c r="AK29" s="82">
        <v>2</v>
      </c>
      <c r="AL29" s="81">
        <v>0.1</v>
      </c>
      <c r="AM29" s="80">
        <v>0</v>
      </c>
      <c r="AN29" s="81">
        <v>0</v>
      </c>
      <c r="AO29" s="82">
        <v>3</v>
      </c>
      <c r="AP29" s="81">
        <v>0.15</v>
      </c>
      <c r="AQ29" s="15">
        <v>24</v>
      </c>
      <c r="AR29" s="18" t="s">
        <v>92</v>
      </c>
      <c r="AS29" s="80">
        <v>20</v>
      </c>
      <c r="AT29" s="81">
        <v>1</v>
      </c>
      <c r="AU29" s="80">
        <v>20</v>
      </c>
      <c r="AV29" s="81">
        <v>1</v>
      </c>
      <c r="AW29" s="80">
        <v>20</v>
      </c>
      <c r="AX29" s="81">
        <v>1</v>
      </c>
      <c r="AY29" s="80">
        <v>20</v>
      </c>
      <c r="AZ29" s="81">
        <v>1</v>
      </c>
      <c r="BA29" s="80">
        <v>20</v>
      </c>
      <c r="BB29" s="81">
        <v>1</v>
      </c>
      <c r="BC29" s="80">
        <v>20</v>
      </c>
      <c r="BD29" s="81">
        <v>1</v>
      </c>
      <c r="BE29" s="82">
        <v>4858</v>
      </c>
    </row>
    <row r="30" spans="1:57" ht="12.75">
      <c r="A30" s="15">
        <v>25</v>
      </c>
      <c r="B30" s="15" t="s">
        <v>93</v>
      </c>
      <c r="C30" s="80">
        <v>5</v>
      </c>
      <c r="D30" s="81">
        <v>1</v>
      </c>
      <c r="E30" s="80">
        <v>1</v>
      </c>
      <c r="F30" s="81">
        <v>0.2</v>
      </c>
      <c r="G30" s="80">
        <v>2</v>
      </c>
      <c r="H30" s="81">
        <v>0.4</v>
      </c>
      <c r="I30" s="80">
        <v>2</v>
      </c>
      <c r="J30" s="81">
        <v>0.4</v>
      </c>
      <c r="K30" s="80">
        <v>3</v>
      </c>
      <c r="L30" s="81">
        <v>0.6</v>
      </c>
      <c r="M30" s="80">
        <v>3</v>
      </c>
      <c r="N30" s="81">
        <v>0.6</v>
      </c>
      <c r="O30" s="80">
        <v>1</v>
      </c>
      <c r="P30" s="81">
        <v>0.2</v>
      </c>
      <c r="Q30" s="80">
        <v>0</v>
      </c>
      <c r="R30" s="81">
        <v>0</v>
      </c>
      <c r="S30" s="80">
        <v>5</v>
      </c>
      <c r="T30" s="81">
        <v>1</v>
      </c>
      <c r="U30" s="80">
        <v>0</v>
      </c>
      <c r="V30" s="81">
        <v>0</v>
      </c>
      <c r="W30" s="15">
        <v>25</v>
      </c>
      <c r="X30" s="15" t="s">
        <v>93</v>
      </c>
      <c r="Y30" s="80">
        <v>0</v>
      </c>
      <c r="Z30" s="81">
        <v>0</v>
      </c>
      <c r="AA30" s="80">
        <v>2</v>
      </c>
      <c r="AB30" s="81">
        <v>0.4</v>
      </c>
      <c r="AC30" s="80">
        <v>0</v>
      </c>
      <c r="AD30" s="81">
        <v>0</v>
      </c>
      <c r="AE30" s="80">
        <v>0</v>
      </c>
      <c r="AF30" s="81">
        <v>0</v>
      </c>
      <c r="AG30" s="80">
        <v>0</v>
      </c>
      <c r="AH30" s="81">
        <v>0</v>
      </c>
      <c r="AI30" s="80">
        <v>0</v>
      </c>
      <c r="AJ30" s="81">
        <v>0</v>
      </c>
      <c r="AK30" s="80">
        <v>0</v>
      </c>
      <c r="AL30" s="81">
        <v>0</v>
      </c>
      <c r="AM30" s="80">
        <v>0</v>
      </c>
      <c r="AN30" s="81">
        <v>0</v>
      </c>
      <c r="AO30" s="80">
        <v>3</v>
      </c>
      <c r="AP30" s="81">
        <v>0.6</v>
      </c>
      <c r="AQ30" s="15">
        <v>25</v>
      </c>
      <c r="AR30" s="15" t="s">
        <v>93</v>
      </c>
      <c r="AS30" s="80">
        <v>5</v>
      </c>
      <c r="AT30" s="81">
        <v>1</v>
      </c>
      <c r="AU30" s="80">
        <v>5</v>
      </c>
      <c r="AV30" s="81">
        <v>1</v>
      </c>
      <c r="AW30" s="80">
        <v>5</v>
      </c>
      <c r="AX30" s="81">
        <v>1</v>
      </c>
      <c r="AY30" s="80">
        <v>3</v>
      </c>
      <c r="AZ30" s="81">
        <v>0.6</v>
      </c>
      <c r="BA30" s="80">
        <v>2</v>
      </c>
      <c r="BB30" s="81">
        <v>0.4</v>
      </c>
      <c r="BC30" s="80">
        <v>5</v>
      </c>
      <c r="BD30" s="81">
        <v>1</v>
      </c>
      <c r="BE30" s="80">
        <v>722</v>
      </c>
    </row>
    <row r="31" spans="1:57" ht="12.75">
      <c r="A31" s="15">
        <v>26</v>
      </c>
      <c r="B31" s="15" t="s">
        <v>94</v>
      </c>
      <c r="C31" s="80">
        <v>2</v>
      </c>
      <c r="D31" s="81">
        <v>1</v>
      </c>
      <c r="E31" s="80">
        <v>1</v>
      </c>
      <c r="F31" s="81">
        <v>0.5</v>
      </c>
      <c r="G31" s="80">
        <v>2</v>
      </c>
      <c r="H31" s="81">
        <v>1</v>
      </c>
      <c r="I31" s="80">
        <v>1</v>
      </c>
      <c r="J31" s="81">
        <v>0.5</v>
      </c>
      <c r="K31" s="80">
        <v>2</v>
      </c>
      <c r="L31" s="81">
        <v>1</v>
      </c>
      <c r="M31" s="80">
        <v>2</v>
      </c>
      <c r="N31" s="81">
        <v>1</v>
      </c>
      <c r="O31" s="80">
        <v>1</v>
      </c>
      <c r="P31" s="81">
        <v>0.5</v>
      </c>
      <c r="Q31" s="80">
        <v>0</v>
      </c>
      <c r="R31" s="81">
        <v>0</v>
      </c>
      <c r="S31" s="80">
        <v>2</v>
      </c>
      <c r="T31" s="81">
        <v>1</v>
      </c>
      <c r="U31" s="80">
        <v>0</v>
      </c>
      <c r="V31" s="81">
        <v>0</v>
      </c>
      <c r="W31" s="15">
        <v>26</v>
      </c>
      <c r="X31" s="15" t="s">
        <v>94</v>
      </c>
      <c r="Y31" s="80">
        <v>0</v>
      </c>
      <c r="Z31" s="81">
        <v>0</v>
      </c>
      <c r="AA31" s="80">
        <v>2</v>
      </c>
      <c r="AB31" s="81">
        <v>1</v>
      </c>
      <c r="AC31" s="80">
        <v>0</v>
      </c>
      <c r="AD31" s="81">
        <v>0</v>
      </c>
      <c r="AE31" s="80">
        <v>0</v>
      </c>
      <c r="AF31" s="81">
        <v>0</v>
      </c>
      <c r="AG31" s="80">
        <v>0</v>
      </c>
      <c r="AH31" s="81">
        <v>0</v>
      </c>
      <c r="AI31" s="80">
        <v>0</v>
      </c>
      <c r="AJ31" s="81">
        <v>0</v>
      </c>
      <c r="AK31" s="80">
        <v>0</v>
      </c>
      <c r="AL31" s="81">
        <v>0</v>
      </c>
      <c r="AM31" s="80">
        <v>0</v>
      </c>
      <c r="AN31" s="81">
        <v>0</v>
      </c>
      <c r="AO31" s="80">
        <v>0</v>
      </c>
      <c r="AP31" s="81">
        <v>0</v>
      </c>
      <c r="AQ31" s="15">
        <v>26</v>
      </c>
      <c r="AR31" s="15" t="s">
        <v>94</v>
      </c>
      <c r="AS31" s="80">
        <v>2</v>
      </c>
      <c r="AT31" s="81">
        <v>1</v>
      </c>
      <c r="AU31" s="80">
        <v>2</v>
      </c>
      <c r="AV31" s="81">
        <v>1</v>
      </c>
      <c r="AW31" s="80">
        <v>2</v>
      </c>
      <c r="AX31" s="81">
        <v>1</v>
      </c>
      <c r="AY31" s="80">
        <v>2</v>
      </c>
      <c r="AZ31" s="81">
        <v>1</v>
      </c>
      <c r="BA31" s="80">
        <v>1</v>
      </c>
      <c r="BB31" s="81">
        <v>0.5</v>
      </c>
      <c r="BC31" s="80">
        <v>2</v>
      </c>
      <c r="BD31" s="81">
        <v>1</v>
      </c>
      <c r="BE31" s="80">
        <v>686</v>
      </c>
    </row>
    <row r="32" spans="1:57" ht="12.75">
      <c r="A32" s="15">
        <v>27</v>
      </c>
      <c r="B32" s="15" t="s">
        <v>95</v>
      </c>
      <c r="C32" s="80">
        <v>19</v>
      </c>
      <c r="D32" s="81">
        <v>1</v>
      </c>
      <c r="E32" s="80">
        <v>4</v>
      </c>
      <c r="F32" s="81">
        <v>0.21052631578947367</v>
      </c>
      <c r="G32" s="80">
        <v>6</v>
      </c>
      <c r="H32" s="81">
        <v>0.3157894736842105</v>
      </c>
      <c r="I32" s="80">
        <v>0</v>
      </c>
      <c r="J32" s="81">
        <v>0</v>
      </c>
      <c r="K32" s="80">
        <v>4</v>
      </c>
      <c r="L32" s="81">
        <v>0.21052631578947367</v>
      </c>
      <c r="M32" s="80">
        <v>10</v>
      </c>
      <c r="N32" s="81">
        <v>0.5263157894736842</v>
      </c>
      <c r="O32" s="80">
        <v>5</v>
      </c>
      <c r="P32" s="81">
        <v>0.2631578947368421</v>
      </c>
      <c r="Q32" s="80">
        <v>2</v>
      </c>
      <c r="R32" s="81">
        <v>0.10526315789473684</v>
      </c>
      <c r="S32" s="80">
        <v>8</v>
      </c>
      <c r="T32" s="81">
        <v>0.42105263157894735</v>
      </c>
      <c r="U32" s="80">
        <v>0</v>
      </c>
      <c r="V32" s="81">
        <v>0</v>
      </c>
      <c r="W32" s="15">
        <v>27</v>
      </c>
      <c r="X32" s="15" t="s">
        <v>95</v>
      </c>
      <c r="Y32" s="80">
        <v>1</v>
      </c>
      <c r="Z32" s="81">
        <v>0.05263157894736842</v>
      </c>
      <c r="AA32" s="80">
        <v>6</v>
      </c>
      <c r="AB32" s="81">
        <v>0.3157894736842105</v>
      </c>
      <c r="AC32" s="80">
        <v>3</v>
      </c>
      <c r="AD32" s="81">
        <v>0.15789473684210525</v>
      </c>
      <c r="AE32" s="80">
        <v>0</v>
      </c>
      <c r="AF32" s="81">
        <v>0</v>
      </c>
      <c r="AG32" s="80">
        <v>1</v>
      </c>
      <c r="AH32" s="81">
        <v>0.05263157894736842</v>
      </c>
      <c r="AI32" s="80">
        <v>0</v>
      </c>
      <c r="AJ32" s="81">
        <v>0</v>
      </c>
      <c r="AK32" s="80">
        <v>1</v>
      </c>
      <c r="AL32" s="81">
        <v>0.05263157894736842</v>
      </c>
      <c r="AM32" s="80">
        <v>1</v>
      </c>
      <c r="AN32" s="81">
        <v>0.05263157894736842</v>
      </c>
      <c r="AO32" s="80">
        <v>6</v>
      </c>
      <c r="AP32" s="81">
        <v>0.3157894736842105</v>
      </c>
      <c r="AQ32" s="15">
        <v>27</v>
      </c>
      <c r="AR32" s="15" t="s">
        <v>95</v>
      </c>
      <c r="AS32" s="80">
        <v>19</v>
      </c>
      <c r="AT32" s="81">
        <v>1</v>
      </c>
      <c r="AU32" s="80">
        <v>19</v>
      </c>
      <c r="AV32" s="81">
        <v>1</v>
      </c>
      <c r="AW32" s="80">
        <v>19</v>
      </c>
      <c r="AX32" s="81">
        <v>1</v>
      </c>
      <c r="AY32" s="80">
        <v>17</v>
      </c>
      <c r="AZ32" s="81">
        <v>0.8947368421052632</v>
      </c>
      <c r="BA32" s="80">
        <v>16</v>
      </c>
      <c r="BB32" s="81">
        <v>0.8421052631578947</v>
      </c>
      <c r="BC32" s="80">
        <v>19</v>
      </c>
      <c r="BD32" s="81">
        <v>1</v>
      </c>
      <c r="BE32" s="80">
        <v>1663</v>
      </c>
    </row>
    <row r="33" spans="1:57" ht="12.75">
      <c r="A33" s="15">
        <v>28</v>
      </c>
      <c r="B33" s="15" t="s">
        <v>96</v>
      </c>
      <c r="C33" s="80">
        <v>5</v>
      </c>
      <c r="D33" s="81">
        <v>1</v>
      </c>
      <c r="E33" s="80">
        <v>4</v>
      </c>
      <c r="F33" s="81">
        <v>0.8</v>
      </c>
      <c r="G33" s="80">
        <v>5</v>
      </c>
      <c r="H33" s="81">
        <v>1</v>
      </c>
      <c r="I33" s="80">
        <v>2</v>
      </c>
      <c r="J33" s="81">
        <v>0.4</v>
      </c>
      <c r="K33" s="80">
        <v>4</v>
      </c>
      <c r="L33" s="81">
        <v>0.8</v>
      </c>
      <c r="M33" s="80">
        <v>4</v>
      </c>
      <c r="N33" s="81">
        <v>0.8</v>
      </c>
      <c r="O33" s="80">
        <v>4</v>
      </c>
      <c r="P33" s="81">
        <v>0.8</v>
      </c>
      <c r="Q33" s="80">
        <v>4</v>
      </c>
      <c r="R33" s="81">
        <v>0.8</v>
      </c>
      <c r="S33" s="80">
        <v>5</v>
      </c>
      <c r="T33" s="81">
        <v>1</v>
      </c>
      <c r="U33" s="80">
        <v>0</v>
      </c>
      <c r="V33" s="81">
        <v>0</v>
      </c>
      <c r="W33" s="15">
        <v>28</v>
      </c>
      <c r="X33" s="15" t="s">
        <v>96</v>
      </c>
      <c r="Y33" s="80">
        <v>4</v>
      </c>
      <c r="Z33" s="81">
        <v>0.8</v>
      </c>
      <c r="AA33" s="80">
        <v>5</v>
      </c>
      <c r="AB33" s="81">
        <v>1</v>
      </c>
      <c r="AC33" s="80">
        <v>2</v>
      </c>
      <c r="AD33" s="81">
        <v>0.4</v>
      </c>
      <c r="AE33" s="80">
        <v>0</v>
      </c>
      <c r="AF33" s="81">
        <v>0</v>
      </c>
      <c r="AG33" s="80">
        <v>0</v>
      </c>
      <c r="AH33" s="81">
        <v>0</v>
      </c>
      <c r="AI33" s="80">
        <v>0</v>
      </c>
      <c r="AJ33" s="81">
        <v>0</v>
      </c>
      <c r="AK33" s="80">
        <v>0</v>
      </c>
      <c r="AL33" s="81">
        <v>0</v>
      </c>
      <c r="AM33" s="80">
        <v>0</v>
      </c>
      <c r="AN33" s="81">
        <v>0</v>
      </c>
      <c r="AO33" s="80">
        <v>4</v>
      </c>
      <c r="AP33" s="81">
        <v>0.8</v>
      </c>
      <c r="AQ33" s="15">
        <v>28</v>
      </c>
      <c r="AR33" s="15" t="s">
        <v>96</v>
      </c>
      <c r="AS33" s="80">
        <v>5</v>
      </c>
      <c r="AT33" s="81">
        <v>1</v>
      </c>
      <c r="AU33" s="80">
        <v>5</v>
      </c>
      <c r="AV33" s="81">
        <v>1</v>
      </c>
      <c r="AW33" s="80">
        <v>5</v>
      </c>
      <c r="AX33" s="81">
        <v>1</v>
      </c>
      <c r="AY33" s="80">
        <v>5</v>
      </c>
      <c r="AZ33" s="81">
        <v>1</v>
      </c>
      <c r="BA33" s="80">
        <v>3</v>
      </c>
      <c r="BB33" s="81">
        <v>0.6</v>
      </c>
      <c r="BC33" s="80">
        <v>5</v>
      </c>
      <c r="BD33" s="81">
        <v>1</v>
      </c>
      <c r="BE33" s="80">
        <v>1155</v>
      </c>
    </row>
    <row r="34" spans="1:57" ht="12.75">
      <c r="A34" s="15">
        <v>29</v>
      </c>
      <c r="B34" s="15" t="s">
        <v>97</v>
      </c>
      <c r="C34" s="80">
        <v>2</v>
      </c>
      <c r="D34" s="81">
        <v>1</v>
      </c>
      <c r="E34" s="80">
        <v>2</v>
      </c>
      <c r="F34" s="81">
        <v>1</v>
      </c>
      <c r="G34" s="80">
        <v>2</v>
      </c>
      <c r="H34" s="81">
        <v>1</v>
      </c>
      <c r="I34" s="80">
        <v>1</v>
      </c>
      <c r="J34" s="81">
        <v>0.5</v>
      </c>
      <c r="K34" s="80">
        <v>2</v>
      </c>
      <c r="L34" s="81">
        <v>1</v>
      </c>
      <c r="M34" s="80">
        <v>2</v>
      </c>
      <c r="N34" s="81">
        <v>1</v>
      </c>
      <c r="O34" s="80">
        <v>2</v>
      </c>
      <c r="P34" s="81">
        <v>1</v>
      </c>
      <c r="Q34" s="80">
        <v>2</v>
      </c>
      <c r="R34" s="81">
        <v>1</v>
      </c>
      <c r="S34" s="80">
        <v>2</v>
      </c>
      <c r="T34" s="81">
        <v>1</v>
      </c>
      <c r="U34" s="80">
        <v>1</v>
      </c>
      <c r="V34" s="81">
        <v>0.5</v>
      </c>
      <c r="W34" s="15">
        <v>29</v>
      </c>
      <c r="X34" s="15" t="s">
        <v>97</v>
      </c>
      <c r="Y34" s="80">
        <v>1</v>
      </c>
      <c r="Z34" s="81">
        <v>0.5</v>
      </c>
      <c r="AA34" s="80">
        <v>2</v>
      </c>
      <c r="AB34" s="81">
        <v>1</v>
      </c>
      <c r="AC34" s="80">
        <v>2</v>
      </c>
      <c r="AD34" s="81">
        <v>1</v>
      </c>
      <c r="AE34" s="80">
        <v>0</v>
      </c>
      <c r="AF34" s="81">
        <v>0</v>
      </c>
      <c r="AG34" s="80">
        <v>0</v>
      </c>
      <c r="AH34" s="81">
        <v>0</v>
      </c>
      <c r="AI34" s="80">
        <v>0</v>
      </c>
      <c r="AJ34" s="81">
        <v>0</v>
      </c>
      <c r="AK34" s="80">
        <v>0</v>
      </c>
      <c r="AL34" s="81">
        <v>0</v>
      </c>
      <c r="AM34" s="80">
        <v>0</v>
      </c>
      <c r="AN34" s="81">
        <v>0</v>
      </c>
      <c r="AO34" s="80">
        <v>0</v>
      </c>
      <c r="AP34" s="81">
        <v>0</v>
      </c>
      <c r="AQ34" s="15">
        <v>29</v>
      </c>
      <c r="AR34" s="15" t="s">
        <v>97</v>
      </c>
      <c r="AS34" s="80">
        <v>2</v>
      </c>
      <c r="AT34" s="81">
        <v>1</v>
      </c>
      <c r="AU34" s="80">
        <v>2</v>
      </c>
      <c r="AV34" s="81">
        <v>1</v>
      </c>
      <c r="AW34" s="80">
        <v>2</v>
      </c>
      <c r="AX34" s="81">
        <v>1</v>
      </c>
      <c r="AY34" s="80">
        <v>2</v>
      </c>
      <c r="AZ34" s="81">
        <v>1</v>
      </c>
      <c r="BA34" s="80">
        <v>2</v>
      </c>
      <c r="BB34" s="81">
        <v>1</v>
      </c>
      <c r="BC34" s="80">
        <v>2</v>
      </c>
      <c r="BD34" s="81">
        <v>1</v>
      </c>
      <c r="BE34" s="80">
        <v>879</v>
      </c>
    </row>
    <row r="35" spans="1:57" ht="12.75">
      <c r="A35" s="15">
        <v>30</v>
      </c>
      <c r="B35" s="15" t="s">
        <v>98</v>
      </c>
      <c r="C35" s="80">
        <v>2</v>
      </c>
      <c r="D35" s="81">
        <v>1</v>
      </c>
      <c r="E35" s="80">
        <v>2</v>
      </c>
      <c r="F35" s="81">
        <v>1</v>
      </c>
      <c r="G35" s="80">
        <v>2</v>
      </c>
      <c r="H35" s="81">
        <v>1</v>
      </c>
      <c r="I35" s="80">
        <v>1</v>
      </c>
      <c r="J35" s="81">
        <v>0.5</v>
      </c>
      <c r="K35" s="80">
        <v>2</v>
      </c>
      <c r="L35" s="81">
        <v>1</v>
      </c>
      <c r="M35" s="80">
        <v>2</v>
      </c>
      <c r="N35" s="81">
        <v>1</v>
      </c>
      <c r="O35" s="80">
        <v>2</v>
      </c>
      <c r="P35" s="81">
        <v>1</v>
      </c>
      <c r="Q35" s="80">
        <v>2</v>
      </c>
      <c r="R35" s="81">
        <v>1</v>
      </c>
      <c r="S35" s="80">
        <v>2</v>
      </c>
      <c r="T35" s="81">
        <v>1</v>
      </c>
      <c r="U35" s="80">
        <v>0</v>
      </c>
      <c r="V35" s="81">
        <v>0</v>
      </c>
      <c r="W35" s="15">
        <v>30</v>
      </c>
      <c r="X35" s="15" t="s">
        <v>98</v>
      </c>
      <c r="Y35" s="80">
        <v>1</v>
      </c>
      <c r="Z35" s="81">
        <v>0.5</v>
      </c>
      <c r="AA35" s="80">
        <v>2</v>
      </c>
      <c r="AB35" s="81">
        <v>1</v>
      </c>
      <c r="AC35" s="80">
        <v>0</v>
      </c>
      <c r="AD35" s="81">
        <v>0</v>
      </c>
      <c r="AE35" s="80">
        <v>0</v>
      </c>
      <c r="AF35" s="81">
        <v>0</v>
      </c>
      <c r="AG35" s="80">
        <v>0</v>
      </c>
      <c r="AH35" s="81">
        <v>0</v>
      </c>
      <c r="AI35" s="80">
        <v>0</v>
      </c>
      <c r="AJ35" s="81">
        <v>0</v>
      </c>
      <c r="AK35" s="80">
        <v>0</v>
      </c>
      <c r="AL35" s="81">
        <v>0</v>
      </c>
      <c r="AM35" s="80">
        <v>0</v>
      </c>
      <c r="AN35" s="81">
        <v>0</v>
      </c>
      <c r="AO35" s="80">
        <v>0</v>
      </c>
      <c r="AP35" s="81">
        <v>0</v>
      </c>
      <c r="AQ35" s="15">
        <v>30</v>
      </c>
      <c r="AR35" s="15" t="s">
        <v>98</v>
      </c>
      <c r="AS35" s="80">
        <v>2</v>
      </c>
      <c r="AT35" s="81">
        <v>1</v>
      </c>
      <c r="AU35" s="80">
        <v>2</v>
      </c>
      <c r="AV35" s="81">
        <v>1</v>
      </c>
      <c r="AW35" s="80">
        <v>2</v>
      </c>
      <c r="AX35" s="81">
        <v>1</v>
      </c>
      <c r="AY35" s="80">
        <v>2</v>
      </c>
      <c r="AZ35" s="81">
        <v>1</v>
      </c>
      <c r="BA35" s="80">
        <v>0</v>
      </c>
      <c r="BB35" s="81">
        <v>0</v>
      </c>
      <c r="BC35" s="80">
        <v>2</v>
      </c>
      <c r="BD35" s="81">
        <v>1</v>
      </c>
      <c r="BE35" s="80">
        <v>672</v>
      </c>
    </row>
    <row r="36" spans="1:57" ht="12.75">
      <c r="A36" s="15"/>
      <c r="B36" s="17" t="s">
        <v>99</v>
      </c>
      <c r="C36" s="83">
        <v>55</v>
      </c>
      <c r="D36" s="84">
        <v>1</v>
      </c>
      <c r="E36" s="83">
        <v>30</v>
      </c>
      <c r="F36" s="84">
        <v>0.5454545454545454</v>
      </c>
      <c r="G36" s="83">
        <v>35</v>
      </c>
      <c r="H36" s="84">
        <v>0.6363636363636364</v>
      </c>
      <c r="I36" s="83">
        <v>13</v>
      </c>
      <c r="J36" s="84">
        <v>0.23636363636363636</v>
      </c>
      <c r="K36" s="83">
        <v>32</v>
      </c>
      <c r="L36" s="84">
        <v>0.5818181818181818</v>
      </c>
      <c r="M36" s="83">
        <v>40</v>
      </c>
      <c r="N36" s="84">
        <v>0.7272727272727273</v>
      </c>
      <c r="O36" s="83">
        <v>29</v>
      </c>
      <c r="P36" s="84">
        <v>0.5272727272727272</v>
      </c>
      <c r="Q36" s="83">
        <v>25</v>
      </c>
      <c r="R36" s="84">
        <v>0.45454545454545453</v>
      </c>
      <c r="S36" s="83">
        <v>38</v>
      </c>
      <c r="T36" s="84">
        <v>0.6909090909090909</v>
      </c>
      <c r="U36" s="83">
        <v>1</v>
      </c>
      <c r="V36" s="84">
        <v>0.01818181818181818</v>
      </c>
      <c r="W36" s="15"/>
      <c r="X36" s="17" t="s">
        <v>99</v>
      </c>
      <c r="Y36" s="83">
        <v>18</v>
      </c>
      <c r="Z36" s="84">
        <v>0.32727272727272727</v>
      </c>
      <c r="AA36" s="83">
        <v>37</v>
      </c>
      <c r="AB36" s="84">
        <v>0.6727272727272727</v>
      </c>
      <c r="AC36" s="83">
        <v>10</v>
      </c>
      <c r="AD36" s="84">
        <v>0.18181818181818182</v>
      </c>
      <c r="AE36" s="83">
        <v>0</v>
      </c>
      <c r="AF36" s="84">
        <v>0</v>
      </c>
      <c r="AG36" s="83">
        <v>3</v>
      </c>
      <c r="AH36" s="84">
        <v>0.05454545454545454</v>
      </c>
      <c r="AI36" s="83">
        <v>3</v>
      </c>
      <c r="AJ36" s="84">
        <v>0.05454545454545454</v>
      </c>
      <c r="AK36" s="83">
        <v>3</v>
      </c>
      <c r="AL36" s="84">
        <v>0.05454545454545454</v>
      </c>
      <c r="AM36" s="83">
        <v>1</v>
      </c>
      <c r="AN36" s="84">
        <v>0.01818181818181818</v>
      </c>
      <c r="AO36" s="83">
        <v>16</v>
      </c>
      <c r="AP36" s="84">
        <v>0.2909090909090909</v>
      </c>
      <c r="AQ36" s="15"/>
      <c r="AR36" s="17" t="s">
        <v>99</v>
      </c>
      <c r="AS36" s="83">
        <v>55</v>
      </c>
      <c r="AT36" s="84">
        <v>1</v>
      </c>
      <c r="AU36" s="83">
        <v>55</v>
      </c>
      <c r="AV36" s="84">
        <v>1</v>
      </c>
      <c r="AW36" s="83">
        <v>55</v>
      </c>
      <c r="AX36" s="84">
        <v>1</v>
      </c>
      <c r="AY36" s="83">
        <v>51</v>
      </c>
      <c r="AZ36" s="84">
        <v>0.9272727272727272</v>
      </c>
      <c r="BA36" s="83">
        <v>44</v>
      </c>
      <c r="BB36" s="84">
        <v>0.8</v>
      </c>
      <c r="BC36" s="83">
        <v>55</v>
      </c>
      <c r="BD36" s="84">
        <v>1</v>
      </c>
      <c r="BE36" s="83">
        <v>10635</v>
      </c>
    </row>
    <row r="37" spans="1:57" ht="12.75">
      <c r="A37" s="15"/>
      <c r="B37" s="19" t="s">
        <v>100</v>
      </c>
      <c r="C37" s="85">
        <v>357</v>
      </c>
      <c r="D37" s="86">
        <v>0.7628205128205128</v>
      </c>
      <c r="E37" s="85">
        <v>330</v>
      </c>
      <c r="F37" s="86">
        <v>0.7051282051282052</v>
      </c>
      <c r="G37" s="85">
        <v>235</v>
      </c>
      <c r="H37" s="86">
        <v>0.5021367521367521</v>
      </c>
      <c r="I37" s="85">
        <v>75</v>
      </c>
      <c r="J37" s="86">
        <v>0.16025641025641027</v>
      </c>
      <c r="K37" s="85">
        <v>307</v>
      </c>
      <c r="L37" s="86">
        <v>0.655982905982906</v>
      </c>
      <c r="M37" s="85">
        <v>370</v>
      </c>
      <c r="N37" s="86">
        <v>0.7905982905982906</v>
      </c>
      <c r="O37" s="85">
        <v>279</v>
      </c>
      <c r="P37" s="86">
        <v>0.5961538461538461</v>
      </c>
      <c r="Q37" s="85">
        <v>99</v>
      </c>
      <c r="R37" s="86">
        <v>0.21153846153846154</v>
      </c>
      <c r="S37" s="85">
        <v>335</v>
      </c>
      <c r="T37" s="86">
        <v>0.7158119658119658</v>
      </c>
      <c r="U37" s="85">
        <v>2</v>
      </c>
      <c r="V37" s="86">
        <v>0.004273504273504274</v>
      </c>
      <c r="W37" s="15"/>
      <c r="X37" s="19" t="s">
        <v>100</v>
      </c>
      <c r="Y37" s="85">
        <v>37</v>
      </c>
      <c r="Z37" s="86">
        <v>0.07905982905982906</v>
      </c>
      <c r="AA37" s="85">
        <v>87</v>
      </c>
      <c r="AB37" s="86">
        <v>0.1858974358974359</v>
      </c>
      <c r="AC37" s="85">
        <v>38</v>
      </c>
      <c r="AD37" s="86">
        <v>0.0811965811965812</v>
      </c>
      <c r="AE37" s="85">
        <v>3</v>
      </c>
      <c r="AF37" s="86">
        <v>0.00641025641025641</v>
      </c>
      <c r="AG37" s="85">
        <v>5</v>
      </c>
      <c r="AH37" s="86">
        <v>0.010683760683760684</v>
      </c>
      <c r="AI37" s="85">
        <v>6</v>
      </c>
      <c r="AJ37" s="86">
        <v>0.01282051282051282</v>
      </c>
      <c r="AK37" s="85">
        <v>9</v>
      </c>
      <c r="AL37" s="86">
        <v>0.019230769230769232</v>
      </c>
      <c r="AM37" s="85">
        <v>4</v>
      </c>
      <c r="AN37" s="86">
        <v>0.008547008547008548</v>
      </c>
      <c r="AO37" s="85">
        <v>304</v>
      </c>
      <c r="AP37" s="86">
        <v>0.6495726495726496</v>
      </c>
      <c r="AQ37" s="15"/>
      <c r="AR37" s="19" t="s">
        <v>100</v>
      </c>
      <c r="AS37" s="85">
        <v>454</v>
      </c>
      <c r="AT37" s="86">
        <v>0.9700854700854701</v>
      </c>
      <c r="AU37" s="85">
        <v>452</v>
      </c>
      <c r="AV37" s="86">
        <v>0.9658119658119658</v>
      </c>
      <c r="AW37" s="85">
        <v>426</v>
      </c>
      <c r="AX37" s="86">
        <v>0.9102564102564102</v>
      </c>
      <c r="AY37" s="85">
        <v>417</v>
      </c>
      <c r="AZ37" s="86">
        <v>0.8910256410256411</v>
      </c>
      <c r="BA37" s="85">
        <v>88</v>
      </c>
      <c r="BB37" s="86">
        <v>0.18803418803418803</v>
      </c>
      <c r="BC37" s="85">
        <v>436</v>
      </c>
      <c r="BD37" s="86">
        <v>0.9316239316239316</v>
      </c>
      <c r="BE37" s="85">
        <v>31369</v>
      </c>
    </row>
    <row r="38" spans="1:57" ht="12.75">
      <c r="A38" s="15"/>
      <c r="B38" s="7" t="s">
        <v>101</v>
      </c>
      <c r="C38" s="87">
        <v>3</v>
      </c>
      <c r="D38" s="88">
        <v>0.6</v>
      </c>
      <c r="E38" s="87">
        <v>4</v>
      </c>
      <c r="F38" s="88">
        <v>0.8</v>
      </c>
      <c r="G38" s="87">
        <v>3</v>
      </c>
      <c r="H38" s="88">
        <v>0.6</v>
      </c>
      <c r="I38" s="87">
        <v>0</v>
      </c>
      <c r="J38" s="88">
        <v>0</v>
      </c>
      <c r="K38" s="87">
        <v>4</v>
      </c>
      <c r="L38" s="88">
        <v>0.8</v>
      </c>
      <c r="M38" s="87">
        <v>5</v>
      </c>
      <c r="N38" s="88">
        <v>1</v>
      </c>
      <c r="O38" s="87">
        <v>4</v>
      </c>
      <c r="P38" s="88">
        <v>0.8</v>
      </c>
      <c r="Q38" s="87">
        <v>5</v>
      </c>
      <c r="R38" s="88">
        <v>1</v>
      </c>
      <c r="S38" s="87">
        <v>3</v>
      </c>
      <c r="T38" s="88">
        <v>0.6</v>
      </c>
      <c r="U38" s="87">
        <v>0</v>
      </c>
      <c r="V38" s="88">
        <v>0</v>
      </c>
      <c r="W38" s="15"/>
      <c r="X38" s="7" t="s">
        <v>101</v>
      </c>
      <c r="Y38" s="87">
        <v>2</v>
      </c>
      <c r="Z38" s="88">
        <v>0.4</v>
      </c>
      <c r="AA38" s="87">
        <v>4</v>
      </c>
      <c r="AB38" s="88">
        <v>0.8</v>
      </c>
      <c r="AC38" s="87">
        <v>2</v>
      </c>
      <c r="AD38" s="88">
        <v>0.4</v>
      </c>
      <c r="AE38" s="87">
        <v>1</v>
      </c>
      <c r="AF38" s="88">
        <v>0.2</v>
      </c>
      <c r="AG38" s="87">
        <v>2</v>
      </c>
      <c r="AH38" s="88">
        <v>0.4</v>
      </c>
      <c r="AI38" s="87">
        <v>4</v>
      </c>
      <c r="AJ38" s="88">
        <v>0.8</v>
      </c>
      <c r="AK38" s="87">
        <v>1</v>
      </c>
      <c r="AL38" s="88">
        <v>0.2</v>
      </c>
      <c r="AM38" s="87">
        <v>0</v>
      </c>
      <c r="AN38" s="88">
        <v>0</v>
      </c>
      <c r="AO38" s="87">
        <v>2</v>
      </c>
      <c r="AP38" s="88">
        <v>0.4</v>
      </c>
      <c r="AQ38" s="15"/>
      <c r="AR38" s="7" t="s">
        <v>101</v>
      </c>
      <c r="AS38" s="87">
        <v>5</v>
      </c>
      <c r="AT38" s="88">
        <v>1</v>
      </c>
      <c r="AU38" s="87">
        <v>5</v>
      </c>
      <c r="AV38" s="88">
        <v>1</v>
      </c>
      <c r="AW38" s="87">
        <v>5</v>
      </c>
      <c r="AX38" s="88">
        <v>1</v>
      </c>
      <c r="AY38" s="87">
        <v>5</v>
      </c>
      <c r="AZ38" s="88">
        <v>1</v>
      </c>
      <c r="BA38" s="87">
        <v>2</v>
      </c>
      <c r="BB38" s="88">
        <v>0.4</v>
      </c>
      <c r="BC38" s="87">
        <v>5</v>
      </c>
      <c r="BD38" s="88">
        <v>1</v>
      </c>
      <c r="BE38" s="87">
        <v>791</v>
      </c>
    </row>
    <row r="39" spans="1:57" ht="12.75">
      <c r="A39" s="15"/>
      <c r="B39" s="20" t="s">
        <v>102</v>
      </c>
      <c r="C39" s="89">
        <v>360</v>
      </c>
      <c r="D39" s="90">
        <v>0.7610993657505285</v>
      </c>
      <c r="E39" s="89">
        <v>334</v>
      </c>
      <c r="F39" s="90">
        <v>0.7061310782241015</v>
      </c>
      <c r="G39" s="89">
        <v>238</v>
      </c>
      <c r="H39" s="90">
        <v>0.5031712473572939</v>
      </c>
      <c r="I39" s="89">
        <v>75</v>
      </c>
      <c r="J39" s="90">
        <v>0.15856236786469344</v>
      </c>
      <c r="K39" s="89">
        <v>311</v>
      </c>
      <c r="L39" s="90">
        <v>0.6575052854122622</v>
      </c>
      <c r="M39" s="89">
        <v>375</v>
      </c>
      <c r="N39" s="90">
        <v>0.7928118393234672</v>
      </c>
      <c r="O39" s="89">
        <v>283</v>
      </c>
      <c r="P39" s="90">
        <v>0.5983086680761099</v>
      </c>
      <c r="Q39" s="89">
        <v>104</v>
      </c>
      <c r="R39" s="90">
        <v>0.21987315010570824</v>
      </c>
      <c r="S39" s="89">
        <v>338</v>
      </c>
      <c r="T39" s="90">
        <v>0.7145877378435518</v>
      </c>
      <c r="U39" s="89">
        <v>2</v>
      </c>
      <c r="V39" s="90">
        <v>0.004228329809725159</v>
      </c>
      <c r="W39" s="15"/>
      <c r="X39" s="20" t="s">
        <v>102</v>
      </c>
      <c r="Y39" s="89">
        <v>39</v>
      </c>
      <c r="Z39" s="90">
        <v>0.0824524312896406</v>
      </c>
      <c r="AA39" s="89">
        <v>91</v>
      </c>
      <c r="AB39" s="90">
        <v>0.19238900634249473</v>
      </c>
      <c r="AC39" s="89">
        <v>40</v>
      </c>
      <c r="AD39" s="90">
        <v>0.08456659619450317</v>
      </c>
      <c r="AE39" s="89">
        <v>4</v>
      </c>
      <c r="AF39" s="90">
        <v>0.008456659619450317</v>
      </c>
      <c r="AG39" s="89">
        <v>7</v>
      </c>
      <c r="AH39" s="90">
        <v>0.014799154334038054</v>
      </c>
      <c r="AI39" s="89">
        <v>10</v>
      </c>
      <c r="AJ39" s="90">
        <v>0.021141649048625793</v>
      </c>
      <c r="AK39" s="89">
        <v>10</v>
      </c>
      <c r="AL39" s="90">
        <v>0.021141649048625793</v>
      </c>
      <c r="AM39" s="89">
        <v>4</v>
      </c>
      <c r="AN39" s="90">
        <v>0.008456659619450317</v>
      </c>
      <c r="AO39" s="89">
        <v>306</v>
      </c>
      <c r="AP39" s="90">
        <v>0.6469344608879493</v>
      </c>
      <c r="AQ39" s="15"/>
      <c r="AR39" s="20" t="s">
        <v>102</v>
      </c>
      <c r="AS39" s="89">
        <v>459</v>
      </c>
      <c r="AT39" s="90">
        <v>0.9704016913319239</v>
      </c>
      <c r="AU39" s="89">
        <v>457</v>
      </c>
      <c r="AV39" s="90">
        <v>0.9661733615221987</v>
      </c>
      <c r="AW39" s="89">
        <v>431</v>
      </c>
      <c r="AX39" s="90">
        <v>0.9112050739957717</v>
      </c>
      <c r="AY39" s="89">
        <v>422</v>
      </c>
      <c r="AZ39" s="90">
        <v>0.8921775898520085</v>
      </c>
      <c r="BA39" s="89">
        <v>90</v>
      </c>
      <c r="BB39" s="90">
        <v>0.191</v>
      </c>
      <c r="BC39" s="89">
        <v>441</v>
      </c>
      <c r="BD39" s="90">
        <v>0.9323467230443975</v>
      </c>
      <c r="BE39" s="89">
        <v>32160</v>
      </c>
    </row>
  </sheetData>
  <sheetProtection/>
  <mergeCells count="8">
    <mergeCell ref="BE3:BE4"/>
    <mergeCell ref="A3:A4"/>
    <mergeCell ref="B3:B4"/>
    <mergeCell ref="C3:V3"/>
    <mergeCell ref="Y3:AP3"/>
    <mergeCell ref="AS3:BC3"/>
    <mergeCell ref="AQ3:AQ4"/>
    <mergeCell ref="W3:W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93" r:id="rId1"/>
  <colBreaks count="2" manualBreakCount="2">
    <brk id="22" max="65535" man="1"/>
    <brk id="4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41"/>
  <sheetViews>
    <sheetView zoomScalePageLayoutView="0" workbookViewId="0" topLeftCell="A1">
      <selection activeCell="N10" sqref="N10"/>
    </sheetView>
  </sheetViews>
  <sheetFormatPr defaultColWidth="9.00390625" defaultRowHeight="12.75"/>
  <cols>
    <col min="1" max="1" width="3.625" style="0" customWidth="1"/>
    <col min="2" max="2" width="26.25390625" style="0" customWidth="1"/>
    <col min="3" max="3" width="4.25390625" style="0" customWidth="1"/>
    <col min="4" max="4" width="4.75390625" style="0" customWidth="1"/>
    <col min="5" max="5" width="6.375" style="0" bestFit="1" customWidth="1"/>
    <col min="6" max="6" width="5.00390625" style="0" customWidth="1"/>
    <col min="7" max="7" width="6.375" style="0" bestFit="1" customWidth="1"/>
    <col min="8" max="9" width="4.625" style="0" customWidth="1"/>
    <col min="10" max="10" width="5.125" style="0" customWidth="1"/>
    <col min="11" max="11" width="6.375" style="0" bestFit="1" customWidth="1"/>
    <col min="12" max="12" width="4.625" style="0" customWidth="1"/>
    <col min="13" max="13" width="6.375" style="0" bestFit="1" customWidth="1"/>
    <col min="14" max="14" width="5.25390625" style="0" customWidth="1"/>
    <col min="15" max="15" width="5.875" style="0" customWidth="1"/>
    <col min="16" max="16" width="5.625" style="0" customWidth="1"/>
    <col min="17" max="17" width="6.375" style="0" bestFit="1" customWidth="1"/>
    <col min="18" max="18" width="4.875" style="0" customWidth="1"/>
    <col min="19" max="19" width="5.625" style="0" bestFit="1" customWidth="1"/>
    <col min="20" max="21" width="6.25390625" style="0" customWidth="1"/>
  </cols>
  <sheetData>
    <row r="1" spans="1:21" ht="38.25" customHeight="1">
      <c r="A1" s="119" t="s">
        <v>62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29"/>
    </row>
    <row r="2" spans="1:21" ht="12.75">
      <c r="A2" s="122" t="s">
        <v>114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31"/>
    </row>
    <row r="3" spans="1:21" ht="15.75">
      <c r="A3" s="120" t="s">
        <v>8</v>
      </c>
      <c r="B3" s="120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32"/>
    </row>
    <row r="4" spans="1:21" ht="24" customHeight="1">
      <c r="A4" s="114" t="s">
        <v>0</v>
      </c>
      <c r="B4" s="114" t="s">
        <v>112</v>
      </c>
      <c r="C4" s="129" t="s">
        <v>128</v>
      </c>
      <c r="D4" s="126" t="s">
        <v>127</v>
      </c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8"/>
    </row>
    <row r="5" spans="1:21" ht="40.5" customHeight="1">
      <c r="A5" s="114"/>
      <c r="B5" s="114"/>
      <c r="C5" s="130"/>
      <c r="D5" s="123" t="s">
        <v>126</v>
      </c>
      <c r="E5" s="124"/>
      <c r="F5" s="124"/>
      <c r="G5" s="124"/>
      <c r="H5" s="124"/>
      <c r="I5" s="125"/>
      <c r="J5" s="123" t="s">
        <v>125</v>
      </c>
      <c r="K5" s="124"/>
      <c r="L5" s="124"/>
      <c r="M5" s="124"/>
      <c r="N5" s="124"/>
      <c r="O5" s="125"/>
      <c r="P5" s="123" t="s">
        <v>38</v>
      </c>
      <c r="Q5" s="124"/>
      <c r="R5" s="124"/>
      <c r="S5" s="124"/>
      <c r="T5" s="124"/>
      <c r="U5" s="125"/>
    </row>
    <row r="6" spans="1:21" ht="131.25" customHeight="1">
      <c r="A6" s="114"/>
      <c r="B6" s="114"/>
      <c r="C6" s="131"/>
      <c r="D6" s="47" t="s">
        <v>9</v>
      </c>
      <c r="E6" s="47"/>
      <c r="F6" s="47" t="s">
        <v>11</v>
      </c>
      <c r="G6" s="47"/>
      <c r="H6" s="47" t="s">
        <v>25</v>
      </c>
      <c r="I6" s="47"/>
      <c r="J6" s="47" t="s">
        <v>10</v>
      </c>
      <c r="K6" s="47"/>
      <c r="L6" s="47" t="s">
        <v>11</v>
      </c>
      <c r="M6" s="47"/>
      <c r="N6" s="47" t="s">
        <v>12</v>
      </c>
      <c r="O6" s="47"/>
      <c r="P6" s="47" t="s">
        <v>13</v>
      </c>
      <c r="Q6" s="47"/>
      <c r="R6" s="47" t="s">
        <v>14</v>
      </c>
      <c r="S6" s="47"/>
      <c r="T6" s="47" t="s">
        <v>15</v>
      </c>
      <c r="U6" s="47"/>
    </row>
    <row r="7" spans="1:21" ht="12.75">
      <c r="A7" s="15">
        <v>1</v>
      </c>
      <c r="B7" s="15" t="s">
        <v>68</v>
      </c>
      <c r="C7" s="49">
        <v>8</v>
      </c>
      <c r="D7" s="50">
        <v>3</v>
      </c>
      <c r="E7" s="54">
        <v>0.375</v>
      </c>
      <c r="F7" s="50">
        <v>5</v>
      </c>
      <c r="G7" s="54">
        <v>0.625</v>
      </c>
      <c r="H7" s="50">
        <v>0</v>
      </c>
      <c r="I7" s="54">
        <v>0</v>
      </c>
      <c r="J7" s="50">
        <v>8</v>
      </c>
      <c r="K7" s="54">
        <v>1</v>
      </c>
      <c r="L7" s="50">
        <v>0</v>
      </c>
      <c r="M7" s="54">
        <v>0</v>
      </c>
      <c r="N7" s="50">
        <v>0</v>
      </c>
      <c r="O7" s="54">
        <v>0</v>
      </c>
      <c r="P7" s="50">
        <v>8</v>
      </c>
      <c r="Q7" s="54">
        <v>1</v>
      </c>
      <c r="R7" s="50">
        <v>0</v>
      </c>
      <c r="S7" s="54">
        <v>0</v>
      </c>
      <c r="T7" s="50">
        <v>0</v>
      </c>
      <c r="U7" s="54">
        <v>0</v>
      </c>
    </row>
    <row r="8" spans="1:21" ht="12.75">
      <c r="A8" s="15">
        <v>2</v>
      </c>
      <c r="B8" s="15" t="s">
        <v>69</v>
      </c>
      <c r="C8" s="49">
        <v>13</v>
      </c>
      <c r="D8" s="50">
        <v>13</v>
      </c>
      <c r="E8" s="54">
        <v>1</v>
      </c>
      <c r="F8" s="50">
        <v>0</v>
      </c>
      <c r="G8" s="54">
        <v>0</v>
      </c>
      <c r="H8" s="50">
        <v>0</v>
      </c>
      <c r="I8" s="54">
        <v>0</v>
      </c>
      <c r="J8" s="50">
        <v>11</v>
      </c>
      <c r="K8" s="54">
        <v>0.8461538461538461</v>
      </c>
      <c r="L8" s="50">
        <v>2</v>
      </c>
      <c r="M8" s="54">
        <v>0.15384615384615385</v>
      </c>
      <c r="N8" s="50">
        <v>0</v>
      </c>
      <c r="O8" s="54">
        <v>0</v>
      </c>
      <c r="P8" s="50">
        <v>13</v>
      </c>
      <c r="Q8" s="54">
        <v>1</v>
      </c>
      <c r="R8" s="50">
        <v>0</v>
      </c>
      <c r="S8" s="54">
        <v>0</v>
      </c>
      <c r="T8" s="50">
        <v>0</v>
      </c>
      <c r="U8" s="54">
        <v>0</v>
      </c>
    </row>
    <row r="9" spans="1:21" ht="12.75">
      <c r="A9" s="15">
        <v>3</v>
      </c>
      <c r="B9" s="15" t="s">
        <v>70</v>
      </c>
      <c r="C9" s="49">
        <v>16</v>
      </c>
      <c r="D9" s="50">
        <v>16</v>
      </c>
      <c r="E9" s="54">
        <v>1</v>
      </c>
      <c r="F9" s="50">
        <v>0</v>
      </c>
      <c r="G9" s="54">
        <v>0</v>
      </c>
      <c r="H9" s="50">
        <v>0</v>
      </c>
      <c r="I9" s="54">
        <v>0</v>
      </c>
      <c r="J9" s="50">
        <v>16</v>
      </c>
      <c r="K9" s="54">
        <v>1</v>
      </c>
      <c r="L9" s="50">
        <v>0</v>
      </c>
      <c r="M9" s="54">
        <v>0</v>
      </c>
      <c r="N9" s="50">
        <v>0</v>
      </c>
      <c r="O9" s="54">
        <v>0</v>
      </c>
      <c r="P9" s="50">
        <v>16</v>
      </c>
      <c r="Q9" s="54">
        <v>1</v>
      </c>
      <c r="R9" s="50">
        <v>0</v>
      </c>
      <c r="S9" s="54">
        <v>0</v>
      </c>
      <c r="T9" s="50">
        <v>0</v>
      </c>
      <c r="U9" s="54">
        <v>0</v>
      </c>
    </row>
    <row r="10" spans="1:21" ht="12.75">
      <c r="A10" s="15">
        <v>4</v>
      </c>
      <c r="B10" s="15" t="s">
        <v>71</v>
      </c>
      <c r="C10" s="49">
        <v>15</v>
      </c>
      <c r="D10" s="49">
        <v>0</v>
      </c>
      <c r="E10" s="54">
        <v>0</v>
      </c>
      <c r="F10" s="49">
        <v>15</v>
      </c>
      <c r="G10" s="54">
        <v>1</v>
      </c>
      <c r="H10" s="49">
        <v>0</v>
      </c>
      <c r="I10" s="54">
        <v>0</v>
      </c>
      <c r="J10" s="49">
        <v>15</v>
      </c>
      <c r="K10" s="54">
        <v>1</v>
      </c>
      <c r="L10" s="49">
        <v>0</v>
      </c>
      <c r="M10" s="54">
        <v>0</v>
      </c>
      <c r="N10" s="49">
        <v>0</v>
      </c>
      <c r="O10" s="54">
        <v>0</v>
      </c>
      <c r="P10" s="49">
        <v>15</v>
      </c>
      <c r="Q10" s="54">
        <v>1</v>
      </c>
      <c r="R10" s="49">
        <v>0</v>
      </c>
      <c r="S10" s="54">
        <v>0</v>
      </c>
      <c r="T10" s="49">
        <v>0</v>
      </c>
      <c r="U10" s="54">
        <v>0</v>
      </c>
    </row>
    <row r="11" spans="1:21" ht="12.75">
      <c r="A11" s="15">
        <v>5</v>
      </c>
      <c r="B11" s="15" t="s">
        <v>72</v>
      </c>
      <c r="C11" s="49">
        <v>16</v>
      </c>
      <c r="D11" s="50">
        <v>0</v>
      </c>
      <c r="E11" s="54">
        <v>0</v>
      </c>
      <c r="F11" s="50">
        <v>16</v>
      </c>
      <c r="G11" s="54">
        <v>1</v>
      </c>
      <c r="H11" s="50">
        <v>0</v>
      </c>
      <c r="I11" s="54">
        <v>0</v>
      </c>
      <c r="J11" s="50">
        <v>4</v>
      </c>
      <c r="K11" s="54">
        <v>0.25</v>
      </c>
      <c r="L11" s="50">
        <v>8</v>
      </c>
      <c r="M11" s="54">
        <v>0.5</v>
      </c>
      <c r="N11" s="50">
        <v>4</v>
      </c>
      <c r="O11" s="54">
        <v>0.25</v>
      </c>
      <c r="P11" s="50">
        <v>14</v>
      </c>
      <c r="Q11" s="54">
        <v>0.875</v>
      </c>
      <c r="R11" s="50">
        <v>2</v>
      </c>
      <c r="S11" s="54">
        <v>0.125</v>
      </c>
      <c r="T11" s="50">
        <v>0</v>
      </c>
      <c r="U11" s="54">
        <v>0</v>
      </c>
    </row>
    <row r="12" spans="1:21" ht="12.75">
      <c r="A12" s="15">
        <v>6</v>
      </c>
      <c r="B12" s="15" t="s">
        <v>73</v>
      </c>
      <c r="C12" s="49">
        <v>13</v>
      </c>
      <c r="D12" s="50">
        <v>3</v>
      </c>
      <c r="E12" s="54">
        <v>0.23076923076923078</v>
      </c>
      <c r="F12" s="50">
        <v>10</v>
      </c>
      <c r="G12" s="54">
        <v>0.7692307692307693</v>
      </c>
      <c r="H12" s="50">
        <v>0</v>
      </c>
      <c r="I12" s="54">
        <v>0</v>
      </c>
      <c r="J12" s="50">
        <v>3</v>
      </c>
      <c r="K12" s="54">
        <v>0.23076923076923078</v>
      </c>
      <c r="L12" s="50">
        <v>7</v>
      </c>
      <c r="M12" s="54">
        <v>0.5384615384615384</v>
      </c>
      <c r="N12" s="50">
        <v>3</v>
      </c>
      <c r="O12" s="54">
        <v>0.23076923076923078</v>
      </c>
      <c r="P12" s="50">
        <v>13</v>
      </c>
      <c r="Q12" s="54">
        <v>1</v>
      </c>
      <c r="R12" s="50">
        <v>0</v>
      </c>
      <c r="S12" s="54">
        <v>0</v>
      </c>
      <c r="T12" s="50">
        <v>0</v>
      </c>
      <c r="U12" s="54">
        <v>0</v>
      </c>
    </row>
    <row r="13" spans="1:21" ht="12.75">
      <c r="A13" s="15">
        <v>7</v>
      </c>
      <c r="B13" s="15" t="s">
        <v>74</v>
      </c>
      <c r="C13" s="49">
        <v>25</v>
      </c>
      <c r="D13" s="50">
        <v>3</v>
      </c>
      <c r="E13" s="54">
        <v>0.12</v>
      </c>
      <c r="F13" s="50">
        <v>22</v>
      </c>
      <c r="G13" s="54">
        <v>0.88</v>
      </c>
      <c r="H13" s="50">
        <v>0</v>
      </c>
      <c r="I13" s="54">
        <v>0</v>
      </c>
      <c r="J13" s="50">
        <v>20</v>
      </c>
      <c r="K13" s="54">
        <v>0.8</v>
      </c>
      <c r="L13" s="50">
        <v>5</v>
      </c>
      <c r="M13" s="54">
        <v>0.2</v>
      </c>
      <c r="N13" s="50">
        <v>0</v>
      </c>
      <c r="O13" s="54">
        <v>0</v>
      </c>
      <c r="P13" s="50">
        <v>25</v>
      </c>
      <c r="Q13" s="54">
        <v>1</v>
      </c>
      <c r="R13" s="50">
        <v>0</v>
      </c>
      <c r="S13" s="54">
        <v>0</v>
      </c>
      <c r="T13" s="50">
        <v>0</v>
      </c>
      <c r="U13" s="54">
        <v>0</v>
      </c>
    </row>
    <row r="14" spans="1:21" ht="12.75">
      <c r="A14" s="15">
        <v>8</v>
      </c>
      <c r="B14" s="15" t="s">
        <v>75</v>
      </c>
      <c r="C14" s="49">
        <v>17</v>
      </c>
      <c r="D14" s="50">
        <v>3</v>
      </c>
      <c r="E14" s="54">
        <v>0.17647058823529413</v>
      </c>
      <c r="F14" s="50">
        <v>14</v>
      </c>
      <c r="G14" s="54">
        <v>0.8235294117647058</v>
      </c>
      <c r="H14" s="50">
        <v>0</v>
      </c>
      <c r="I14" s="54">
        <v>0</v>
      </c>
      <c r="J14" s="50">
        <v>9</v>
      </c>
      <c r="K14" s="54">
        <v>0.5294117647058824</v>
      </c>
      <c r="L14" s="50">
        <v>1</v>
      </c>
      <c r="M14" s="54">
        <v>0.058823529411764705</v>
      </c>
      <c r="N14" s="50">
        <v>7</v>
      </c>
      <c r="O14" s="54">
        <v>0.4117647058823529</v>
      </c>
      <c r="P14" s="50">
        <v>11</v>
      </c>
      <c r="Q14" s="54">
        <v>0.6470588235294118</v>
      </c>
      <c r="R14" s="50">
        <v>6</v>
      </c>
      <c r="S14" s="54">
        <v>0.35294117647058826</v>
      </c>
      <c r="T14" s="50">
        <v>0</v>
      </c>
      <c r="U14" s="54">
        <v>0</v>
      </c>
    </row>
    <row r="15" spans="1:21" ht="12.75">
      <c r="A15" s="15">
        <v>9</v>
      </c>
      <c r="B15" s="15" t="s">
        <v>76</v>
      </c>
      <c r="C15" s="49">
        <v>32</v>
      </c>
      <c r="D15" s="50">
        <v>0</v>
      </c>
      <c r="E15" s="54">
        <v>0</v>
      </c>
      <c r="F15" s="50">
        <v>32</v>
      </c>
      <c r="G15" s="54">
        <v>1</v>
      </c>
      <c r="H15" s="50">
        <v>0</v>
      </c>
      <c r="I15" s="54">
        <v>0</v>
      </c>
      <c r="J15" s="50">
        <v>32</v>
      </c>
      <c r="K15" s="54">
        <v>1</v>
      </c>
      <c r="L15" s="50">
        <v>0</v>
      </c>
      <c r="M15" s="54">
        <v>0</v>
      </c>
      <c r="N15" s="50">
        <v>0</v>
      </c>
      <c r="O15" s="54">
        <v>0</v>
      </c>
      <c r="P15" s="50">
        <v>32</v>
      </c>
      <c r="Q15" s="54">
        <v>1</v>
      </c>
      <c r="R15" s="50">
        <v>0</v>
      </c>
      <c r="S15" s="54">
        <v>0</v>
      </c>
      <c r="T15" s="50">
        <v>0</v>
      </c>
      <c r="U15" s="54">
        <v>0</v>
      </c>
    </row>
    <row r="16" spans="1:21" ht="12.75">
      <c r="A16" s="15">
        <v>10</v>
      </c>
      <c r="B16" s="15" t="s">
        <v>77</v>
      </c>
      <c r="C16" s="49">
        <v>10</v>
      </c>
      <c r="D16" s="50">
        <v>1</v>
      </c>
      <c r="E16" s="54">
        <v>0.1</v>
      </c>
      <c r="F16" s="50">
        <v>9</v>
      </c>
      <c r="G16" s="54">
        <v>0.9</v>
      </c>
      <c r="H16" s="50">
        <v>0</v>
      </c>
      <c r="I16" s="54">
        <v>0</v>
      </c>
      <c r="J16" s="50">
        <v>10</v>
      </c>
      <c r="K16" s="54">
        <v>1</v>
      </c>
      <c r="L16" s="50">
        <v>0</v>
      </c>
      <c r="M16" s="54">
        <v>0</v>
      </c>
      <c r="N16" s="50">
        <v>0</v>
      </c>
      <c r="O16" s="54">
        <v>0</v>
      </c>
      <c r="P16" s="50">
        <v>9</v>
      </c>
      <c r="Q16" s="54">
        <v>0.9</v>
      </c>
      <c r="R16" s="50">
        <v>1</v>
      </c>
      <c r="S16" s="54">
        <v>0.1</v>
      </c>
      <c r="T16" s="50">
        <v>0</v>
      </c>
      <c r="U16" s="54">
        <v>0</v>
      </c>
    </row>
    <row r="17" spans="1:21" ht="12.75">
      <c r="A17" s="15">
        <v>11</v>
      </c>
      <c r="B17" s="15" t="s">
        <v>78</v>
      </c>
      <c r="C17" s="49">
        <v>17</v>
      </c>
      <c r="D17" s="50">
        <v>4</v>
      </c>
      <c r="E17" s="54">
        <v>0.23529411764705882</v>
      </c>
      <c r="F17" s="50">
        <v>13</v>
      </c>
      <c r="G17" s="54">
        <v>0.7647058823529411</v>
      </c>
      <c r="H17" s="50">
        <v>0</v>
      </c>
      <c r="I17" s="54">
        <v>0</v>
      </c>
      <c r="J17" s="50">
        <v>17</v>
      </c>
      <c r="K17" s="54">
        <v>1</v>
      </c>
      <c r="L17" s="50">
        <v>0</v>
      </c>
      <c r="M17" s="54">
        <v>0</v>
      </c>
      <c r="N17" s="50">
        <v>0</v>
      </c>
      <c r="O17" s="54">
        <v>0</v>
      </c>
      <c r="P17" s="50">
        <v>17</v>
      </c>
      <c r="Q17" s="54">
        <v>1</v>
      </c>
      <c r="R17" s="50">
        <v>0</v>
      </c>
      <c r="S17" s="54">
        <v>0</v>
      </c>
      <c r="T17" s="50">
        <v>0</v>
      </c>
      <c r="U17" s="54">
        <v>0</v>
      </c>
    </row>
    <row r="18" spans="1:21" ht="12.75">
      <c r="A18" s="16">
        <v>12</v>
      </c>
      <c r="B18" s="16" t="s">
        <v>79</v>
      </c>
      <c r="C18" s="49">
        <v>19</v>
      </c>
      <c r="D18" s="50">
        <v>0</v>
      </c>
      <c r="E18" s="54">
        <v>0</v>
      </c>
      <c r="F18" s="50">
        <v>19</v>
      </c>
      <c r="G18" s="54">
        <v>1</v>
      </c>
      <c r="H18" s="50">
        <v>0</v>
      </c>
      <c r="I18" s="54">
        <v>0</v>
      </c>
      <c r="J18" s="50">
        <v>19</v>
      </c>
      <c r="K18" s="54">
        <v>1</v>
      </c>
      <c r="L18" s="50">
        <v>0</v>
      </c>
      <c r="M18" s="54">
        <v>0</v>
      </c>
      <c r="N18" s="50">
        <v>0</v>
      </c>
      <c r="O18" s="54">
        <v>0</v>
      </c>
      <c r="P18" s="50">
        <v>19</v>
      </c>
      <c r="Q18" s="54">
        <v>1</v>
      </c>
      <c r="R18" s="50">
        <v>0</v>
      </c>
      <c r="S18" s="54">
        <v>0</v>
      </c>
      <c r="T18" s="50">
        <v>0</v>
      </c>
      <c r="U18" s="54">
        <v>0</v>
      </c>
    </row>
    <row r="19" spans="1:21" ht="12.75">
      <c r="A19" s="15">
        <v>13</v>
      </c>
      <c r="B19" s="15" t="s">
        <v>80</v>
      </c>
      <c r="C19" s="49">
        <v>19</v>
      </c>
      <c r="D19" s="50">
        <v>0</v>
      </c>
      <c r="E19" s="54">
        <v>0</v>
      </c>
      <c r="F19" s="50">
        <v>19</v>
      </c>
      <c r="G19" s="54">
        <v>1</v>
      </c>
      <c r="H19" s="50">
        <v>0</v>
      </c>
      <c r="I19" s="54">
        <v>0</v>
      </c>
      <c r="J19" s="50">
        <v>8</v>
      </c>
      <c r="K19" s="54">
        <v>0.42105263157894735</v>
      </c>
      <c r="L19" s="50">
        <v>6</v>
      </c>
      <c r="M19" s="54">
        <v>0.3157894736842105</v>
      </c>
      <c r="N19" s="50">
        <v>5</v>
      </c>
      <c r="O19" s="54">
        <v>0.2631578947368421</v>
      </c>
      <c r="P19" s="50">
        <v>14</v>
      </c>
      <c r="Q19" s="54">
        <v>0.7368421052631579</v>
      </c>
      <c r="R19" s="50">
        <v>3</v>
      </c>
      <c r="S19" s="54">
        <v>0.15789473684210525</v>
      </c>
      <c r="T19" s="50">
        <v>2</v>
      </c>
      <c r="U19" s="54">
        <v>0.10526315789473684</v>
      </c>
    </row>
    <row r="20" spans="1:21" ht="12.75">
      <c r="A20" s="15">
        <v>14</v>
      </c>
      <c r="B20" s="15" t="s">
        <v>81</v>
      </c>
      <c r="C20" s="49">
        <v>16</v>
      </c>
      <c r="D20" s="50">
        <v>1</v>
      </c>
      <c r="E20" s="54">
        <v>0.0625</v>
      </c>
      <c r="F20" s="50">
        <v>15</v>
      </c>
      <c r="G20" s="54">
        <v>0.9375</v>
      </c>
      <c r="H20" s="50">
        <v>0</v>
      </c>
      <c r="I20" s="54">
        <v>0</v>
      </c>
      <c r="J20" s="50">
        <v>16</v>
      </c>
      <c r="K20" s="54">
        <v>1</v>
      </c>
      <c r="L20" s="50">
        <v>0</v>
      </c>
      <c r="M20" s="54">
        <v>0</v>
      </c>
      <c r="N20" s="50">
        <v>0</v>
      </c>
      <c r="O20" s="54">
        <v>0</v>
      </c>
      <c r="P20" s="50">
        <v>11</v>
      </c>
      <c r="Q20" s="54">
        <v>0.6875</v>
      </c>
      <c r="R20" s="50">
        <v>5</v>
      </c>
      <c r="S20" s="54">
        <v>0.3125</v>
      </c>
      <c r="T20" s="50">
        <v>0</v>
      </c>
      <c r="U20" s="54">
        <v>0</v>
      </c>
    </row>
    <row r="21" spans="1:21" ht="12.75">
      <c r="A21" s="15">
        <v>15</v>
      </c>
      <c r="B21" s="15" t="s">
        <v>82</v>
      </c>
      <c r="C21" s="49">
        <v>22</v>
      </c>
      <c r="D21" s="50">
        <v>4</v>
      </c>
      <c r="E21" s="54">
        <v>0.18181818181818182</v>
      </c>
      <c r="F21" s="50">
        <v>18</v>
      </c>
      <c r="G21" s="54">
        <v>0.8181818181818182</v>
      </c>
      <c r="H21" s="50">
        <v>0</v>
      </c>
      <c r="I21" s="54">
        <v>0</v>
      </c>
      <c r="J21" s="50">
        <v>3</v>
      </c>
      <c r="K21" s="54">
        <v>0.13636363636363635</v>
      </c>
      <c r="L21" s="50">
        <v>6</v>
      </c>
      <c r="M21" s="54">
        <v>0.2727272727272727</v>
      </c>
      <c r="N21" s="50">
        <v>13</v>
      </c>
      <c r="O21" s="54">
        <v>0.5909090909090909</v>
      </c>
      <c r="P21" s="50">
        <v>13</v>
      </c>
      <c r="Q21" s="54">
        <v>0.5909090909090909</v>
      </c>
      <c r="R21" s="50">
        <v>9</v>
      </c>
      <c r="S21" s="54">
        <v>0.4090909090909091</v>
      </c>
      <c r="T21" s="50">
        <v>0</v>
      </c>
      <c r="U21" s="54">
        <v>0</v>
      </c>
    </row>
    <row r="22" spans="1:21" ht="12.75">
      <c r="A22" s="15">
        <v>16</v>
      </c>
      <c r="B22" s="15" t="s">
        <v>83</v>
      </c>
      <c r="C22" s="49">
        <v>15</v>
      </c>
      <c r="D22" s="50">
        <v>3</v>
      </c>
      <c r="E22" s="54">
        <v>0.2</v>
      </c>
      <c r="F22" s="50">
        <v>12</v>
      </c>
      <c r="G22" s="54">
        <v>0.8</v>
      </c>
      <c r="H22" s="50">
        <v>0</v>
      </c>
      <c r="I22" s="54">
        <v>0</v>
      </c>
      <c r="J22" s="50">
        <v>0</v>
      </c>
      <c r="K22" s="54">
        <v>0</v>
      </c>
      <c r="L22" s="50">
        <v>5</v>
      </c>
      <c r="M22" s="54">
        <v>0.3333333333333333</v>
      </c>
      <c r="N22" s="50">
        <v>10</v>
      </c>
      <c r="O22" s="54">
        <v>0.6666666666666666</v>
      </c>
      <c r="P22" s="50">
        <v>12</v>
      </c>
      <c r="Q22" s="54">
        <v>0.8</v>
      </c>
      <c r="R22" s="50">
        <v>3</v>
      </c>
      <c r="S22" s="54">
        <v>0.2</v>
      </c>
      <c r="T22" s="50">
        <v>0</v>
      </c>
      <c r="U22" s="54">
        <v>0</v>
      </c>
    </row>
    <row r="23" spans="1:21" ht="12.75">
      <c r="A23" s="15">
        <v>17</v>
      </c>
      <c r="B23" s="15" t="s">
        <v>84</v>
      </c>
      <c r="C23" s="49">
        <v>17</v>
      </c>
      <c r="D23" s="50">
        <v>0</v>
      </c>
      <c r="E23" s="54">
        <v>0</v>
      </c>
      <c r="F23" s="50">
        <v>17</v>
      </c>
      <c r="G23" s="54">
        <v>1</v>
      </c>
      <c r="H23" s="50">
        <v>0</v>
      </c>
      <c r="I23" s="54">
        <v>0</v>
      </c>
      <c r="J23" s="50">
        <v>13</v>
      </c>
      <c r="K23" s="54">
        <v>0.7647058823529411</v>
      </c>
      <c r="L23" s="50">
        <v>0</v>
      </c>
      <c r="M23" s="54">
        <v>0</v>
      </c>
      <c r="N23" s="50">
        <v>4</v>
      </c>
      <c r="O23" s="54">
        <v>0.23529411764705882</v>
      </c>
      <c r="P23" s="50">
        <v>14</v>
      </c>
      <c r="Q23" s="54">
        <v>0.8235294117647058</v>
      </c>
      <c r="R23" s="50">
        <v>3</v>
      </c>
      <c r="S23" s="54">
        <v>0.17647058823529413</v>
      </c>
      <c r="T23" s="50">
        <v>0</v>
      </c>
      <c r="U23" s="54">
        <v>0</v>
      </c>
    </row>
    <row r="24" spans="1:21" ht="12.75">
      <c r="A24" s="15">
        <v>18</v>
      </c>
      <c r="B24" s="15" t="s">
        <v>85</v>
      </c>
      <c r="C24" s="49">
        <v>31</v>
      </c>
      <c r="D24" s="50">
        <v>0</v>
      </c>
      <c r="E24" s="54">
        <v>0</v>
      </c>
      <c r="F24" s="50">
        <v>31</v>
      </c>
      <c r="G24" s="54">
        <v>1</v>
      </c>
      <c r="H24" s="50">
        <v>0</v>
      </c>
      <c r="I24" s="54">
        <v>0</v>
      </c>
      <c r="J24" s="50">
        <v>30</v>
      </c>
      <c r="K24" s="54">
        <v>0.967741935483871</v>
      </c>
      <c r="L24" s="50">
        <v>1</v>
      </c>
      <c r="M24" s="54">
        <v>0.03225806451612903</v>
      </c>
      <c r="N24" s="50">
        <v>0</v>
      </c>
      <c r="O24" s="54">
        <v>0</v>
      </c>
      <c r="P24" s="50">
        <v>19</v>
      </c>
      <c r="Q24" s="54">
        <v>0.6129032258064516</v>
      </c>
      <c r="R24" s="50">
        <v>12</v>
      </c>
      <c r="S24" s="54">
        <v>0.3870967741935484</v>
      </c>
      <c r="T24" s="50">
        <v>0</v>
      </c>
      <c r="U24" s="54">
        <v>0</v>
      </c>
    </row>
    <row r="25" spans="1:21" ht="12.75">
      <c r="A25" s="15">
        <v>19</v>
      </c>
      <c r="B25" s="15" t="s">
        <v>86</v>
      </c>
      <c r="C25" s="49">
        <v>13</v>
      </c>
      <c r="D25" s="50">
        <v>13</v>
      </c>
      <c r="E25" s="54">
        <v>1</v>
      </c>
      <c r="F25" s="50">
        <v>0</v>
      </c>
      <c r="G25" s="54">
        <v>0</v>
      </c>
      <c r="H25" s="50">
        <v>0</v>
      </c>
      <c r="I25" s="54">
        <v>0</v>
      </c>
      <c r="J25" s="50">
        <v>8</v>
      </c>
      <c r="K25" s="54">
        <v>0.6153846153846154</v>
      </c>
      <c r="L25" s="50">
        <v>5</v>
      </c>
      <c r="M25" s="54">
        <v>0.38461538461538464</v>
      </c>
      <c r="N25" s="50">
        <v>0</v>
      </c>
      <c r="O25" s="54">
        <v>0</v>
      </c>
      <c r="P25" s="50">
        <v>13</v>
      </c>
      <c r="Q25" s="54">
        <v>1</v>
      </c>
      <c r="R25" s="50">
        <v>0</v>
      </c>
      <c r="S25" s="54">
        <v>0</v>
      </c>
      <c r="T25" s="50">
        <v>0</v>
      </c>
      <c r="U25" s="54">
        <v>0</v>
      </c>
    </row>
    <row r="26" spans="1:21" ht="12.75">
      <c r="A26" s="15">
        <v>20</v>
      </c>
      <c r="B26" s="15" t="s">
        <v>87</v>
      </c>
      <c r="C26" s="49">
        <v>35</v>
      </c>
      <c r="D26" s="50">
        <v>6</v>
      </c>
      <c r="E26" s="54">
        <v>0.17142857142857143</v>
      </c>
      <c r="F26" s="50">
        <v>29</v>
      </c>
      <c r="G26" s="54">
        <v>0.8285714285714286</v>
      </c>
      <c r="H26" s="50">
        <v>0</v>
      </c>
      <c r="I26" s="54">
        <v>0</v>
      </c>
      <c r="J26" s="50">
        <v>27</v>
      </c>
      <c r="K26" s="54">
        <v>0.7714285714285715</v>
      </c>
      <c r="L26" s="50">
        <v>4</v>
      </c>
      <c r="M26" s="54">
        <v>0.11428571428571428</v>
      </c>
      <c r="N26" s="50">
        <v>4</v>
      </c>
      <c r="O26" s="54">
        <v>0.11428571428571428</v>
      </c>
      <c r="P26" s="50">
        <v>33</v>
      </c>
      <c r="Q26" s="54">
        <v>0.9428571428571428</v>
      </c>
      <c r="R26" s="50">
        <v>2</v>
      </c>
      <c r="S26" s="54">
        <v>0.05714285714285714</v>
      </c>
      <c r="T26" s="50">
        <v>0</v>
      </c>
      <c r="U26" s="54">
        <v>0</v>
      </c>
    </row>
    <row r="27" spans="1:21" ht="12.75">
      <c r="A27" s="15">
        <v>21</v>
      </c>
      <c r="B27" s="15" t="s">
        <v>88</v>
      </c>
      <c r="C27" s="49">
        <v>19</v>
      </c>
      <c r="D27" s="50">
        <v>3</v>
      </c>
      <c r="E27" s="54">
        <v>0.15789473684210525</v>
      </c>
      <c r="F27" s="50">
        <v>16</v>
      </c>
      <c r="G27" s="54">
        <v>0.8421052631578947</v>
      </c>
      <c r="H27" s="50">
        <v>0</v>
      </c>
      <c r="I27" s="54">
        <v>0</v>
      </c>
      <c r="J27" s="50">
        <v>12</v>
      </c>
      <c r="K27" s="54">
        <v>0.631578947368421</v>
      </c>
      <c r="L27" s="50">
        <v>1</v>
      </c>
      <c r="M27" s="54">
        <v>0.05263157894736842</v>
      </c>
      <c r="N27" s="50">
        <v>6</v>
      </c>
      <c r="O27" s="54">
        <v>0.3157894736842105</v>
      </c>
      <c r="P27" s="50">
        <v>17</v>
      </c>
      <c r="Q27" s="54">
        <v>0.8947368421052632</v>
      </c>
      <c r="R27" s="50">
        <v>2</v>
      </c>
      <c r="S27" s="54">
        <v>0.10526315789473684</v>
      </c>
      <c r="T27" s="50">
        <v>0</v>
      </c>
      <c r="U27" s="54">
        <v>0</v>
      </c>
    </row>
    <row r="28" spans="1:21" ht="12.75">
      <c r="A28" s="15">
        <v>22</v>
      </c>
      <c r="B28" s="15" t="s">
        <v>89</v>
      </c>
      <c r="C28" s="49">
        <v>14</v>
      </c>
      <c r="D28" s="50">
        <v>0</v>
      </c>
      <c r="E28" s="54">
        <v>0</v>
      </c>
      <c r="F28" s="50">
        <v>14</v>
      </c>
      <c r="G28" s="54">
        <v>1</v>
      </c>
      <c r="H28" s="50">
        <v>0</v>
      </c>
      <c r="I28" s="54">
        <v>0</v>
      </c>
      <c r="J28" s="50">
        <v>14</v>
      </c>
      <c r="K28" s="54">
        <v>1</v>
      </c>
      <c r="L28" s="50">
        <v>0</v>
      </c>
      <c r="M28" s="54">
        <v>0</v>
      </c>
      <c r="N28" s="50">
        <v>0</v>
      </c>
      <c r="O28" s="54">
        <v>0</v>
      </c>
      <c r="P28" s="50">
        <v>11</v>
      </c>
      <c r="Q28" s="54">
        <v>0.7857142857142857</v>
      </c>
      <c r="R28" s="50">
        <v>3</v>
      </c>
      <c r="S28" s="54">
        <v>0.21428571428571427</v>
      </c>
      <c r="T28" s="50">
        <v>0</v>
      </c>
      <c r="U28" s="54">
        <v>0</v>
      </c>
    </row>
    <row r="29" spans="1:21" ht="12.75">
      <c r="A29" s="15">
        <v>23</v>
      </c>
      <c r="B29" s="15" t="s">
        <v>90</v>
      </c>
      <c r="C29" s="49">
        <v>11</v>
      </c>
      <c r="D29" s="50">
        <v>11</v>
      </c>
      <c r="E29" s="54">
        <v>1</v>
      </c>
      <c r="F29" s="50">
        <v>0</v>
      </c>
      <c r="G29" s="54">
        <v>0</v>
      </c>
      <c r="H29" s="50">
        <v>0</v>
      </c>
      <c r="I29" s="54">
        <v>0</v>
      </c>
      <c r="J29" s="50">
        <v>3</v>
      </c>
      <c r="K29" s="54">
        <v>0.2727272727272727</v>
      </c>
      <c r="L29" s="50">
        <v>6</v>
      </c>
      <c r="M29" s="54">
        <v>0.5454545454545454</v>
      </c>
      <c r="N29" s="50">
        <v>2</v>
      </c>
      <c r="O29" s="54">
        <v>0.18181818181818182</v>
      </c>
      <c r="P29" s="50">
        <v>11</v>
      </c>
      <c r="Q29" s="54">
        <v>1</v>
      </c>
      <c r="R29" s="50">
        <v>0</v>
      </c>
      <c r="S29" s="54">
        <v>0</v>
      </c>
      <c r="T29" s="50">
        <v>0</v>
      </c>
      <c r="U29" s="54">
        <v>0</v>
      </c>
    </row>
    <row r="30" spans="1:21" ht="12.75">
      <c r="A30" s="15"/>
      <c r="B30" s="17" t="s">
        <v>91</v>
      </c>
      <c r="C30" s="40">
        <v>413</v>
      </c>
      <c r="D30" s="40">
        <v>87</v>
      </c>
      <c r="E30" s="43">
        <v>0.2106537530266344</v>
      </c>
      <c r="F30" s="40">
        <v>326</v>
      </c>
      <c r="G30" s="43">
        <v>0.7893462469733656</v>
      </c>
      <c r="H30" s="40">
        <v>0</v>
      </c>
      <c r="I30" s="43">
        <v>0</v>
      </c>
      <c r="J30" s="40">
        <v>298</v>
      </c>
      <c r="K30" s="43">
        <v>0.7215496368038741</v>
      </c>
      <c r="L30" s="40">
        <v>57</v>
      </c>
      <c r="M30" s="43">
        <v>0.13801452784503632</v>
      </c>
      <c r="N30" s="40">
        <v>58</v>
      </c>
      <c r="O30" s="43">
        <v>0.14043583535108958</v>
      </c>
      <c r="P30" s="40">
        <v>360</v>
      </c>
      <c r="Q30" s="43">
        <v>0.8716707021791767</v>
      </c>
      <c r="R30" s="40">
        <v>51</v>
      </c>
      <c r="S30" s="43">
        <v>0.1234866828087167</v>
      </c>
      <c r="T30" s="40">
        <v>2</v>
      </c>
      <c r="U30" s="43">
        <v>0.004842615012106538</v>
      </c>
    </row>
    <row r="31" spans="1:21" ht="15" customHeight="1">
      <c r="A31" s="15">
        <v>24</v>
      </c>
      <c r="B31" s="18" t="s">
        <v>92</v>
      </c>
      <c r="C31" s="51">
        <v>20</v>
      </c>
      <c r="D31" s="50">
        <v>4</v>
      </c>
      <c r="E31" s="54">
        <v>0.2</v>
      </c>
      <c r="F31" s="50">
        <v>16</v>
      </c>
      <c r="G31" s="54">
        <v>0.8</v>
      </c>
      <c r="H31" s="50">
        <v>0</v>
      </c>
      <c r="I31" s="54">
        <v>0</v>
      </c>
      <c r="J31" s="50">
        <v>16</v>
      </c>
      <c r="K31" s="54">
        <v>0.8</v>
      </c>
      <c r="L31" s="50">
        <v>2</v>
      </c>
      <c r="M31" s="54">
        <v>0.1</v>
      </c>
      <c r="N31" s="50">
        <v>2</v>
      </c>
      <c r="O31" s="54">
        <v>0.1</v>
      </c>
      <c r="P31" s="50">
        <v>19</v>
      </c>
      <c r="Q31" s="54">
        <v>0.95</v>
      </c>
      <c r="R31" s="50">
        <v>1</v>
      </c>
      <c r="S31" s="54">
        <v>0.05</v>
      </c>
      <c r="T31" s="50">
        <v>0</v>
      </c>
      <c r="U31" s="54">
        <v>0</v>
      </c>
    </row>
    <row r="32" spans="1:21" ht="12.75">
      <c r="A32" s="15">
        <v>25</v>
      </c>
      <c r="B32" s="15" t="s">
        <v>93</v>
      </c>
      <c r="C32" s="49">
        <v>5</v>
      </c>
      <c r="D32" s="50">
        <v>5</v>
      </c>
      <c r="E32" s="54">
        <v>1</v>
      </c>
      <c r="F32" s="50">
        <v>0</v>
      </c>
      <c r="G32" s="54">
        <v>0</v>
      </c>
      <c r="H32" s="50">
        <v>0</v>
      </c>
      <c r="I32" s="54">
        <v>0</v>
      </c>
      <c r="J32" s="50">
        <v>5</v>
      </c>
      <c r="K32" s="54">
        <v>1</v>
      </c>
      <c r="L32" s="50">
        <v>0</v>
      </c>
      <c r="M32" s="54">
        <v>0</v>
      </c>
      <c r="N32" s="50">
        <v>0</v>
      </c>
      <c r="O32" s="54">
        <v>0</v>
      </c>
      <c r="P32" s="50">
        <v>5</v>
      </c>
      <c r="Q32" s="54">
        <v>1</v>
      </c>
      <c r="R32" s="50">
        <v>0</v>
      </c>
      <c r="S32" s="54">
        <v>0</v>
      </c>
      <c r="T32" s="50">
        <v>0</v>
      </c>
      <c r="U32" s="54">
        <v>0</v>
      </c>
    </row>
    <row r="33" spans="1:21" ht="16.5" customHeight="1">
      <c r="A33" s="15">
        <v>26</v>
      </c>
      <c r="B33" s="15" t="s">
        <v>94</v>
      </c>
      <c r="C33" s="49">
        <v>2</v>
      </c>
      <c r="D33" s="50">
        <v>2</v>
      </c>
      <c r="E33" s="54">
        <v>1</v>
      </c>
      <c r="F33" s="50">
        <v>0</v>
      </c>
      <c r="G33" s="54">
        <v>0</v>
      </c>
      <c r="H33" s="50">
        <v>0</v>
      </c>
      <c r="I33" s="54">
        <v>0</v>
      </c>
      <c r="J33" s="50">
        <v>2</v>
      </c>
      <c r="K33" s="54">
        <v>1</v>
      </c>
      <c r="L33" s="50">
        <v>0</v>
      </c>
      <c r="M33" s="54">
        <v>0</v>
      </c>
      <c r="N33" s="50">
        <v>0</v>
      </c>
      <c r="O33" s="54">
        <v>0</v>
      </c>
      <c r="P33" s="50">
        <v>2</v>
      </c>
      <c r="Q33" s="54">
        <v>1</v>
      </c>
      <c r="R33" s="50">
        <v>0</v>
      </c>
      <c r="S33" s="54">
        <v>0</v>
      </c>
      <c r="T33" s="50">
        <v>0</v>
      </c>
      <c r="U33" s="54">
        <v>0</v>
      </c>
    </row>
    <row r="34" spans="1:21" ht="12.75">
      <c r="A34" s="15">
        <v>27</v>
      </c>
      <c r="B34" s="15" t="s">
        <v>95</v>
      </c>
      <c r="C34" s="49">
        <v>19</v>
      </c>
      <c r="D34" s="50">
        <v>5</v>
      </c>
      <c r="E34" s="54">
        <v>0.2631578947368421</v>
      </c>
      <c r="F34" s="50">
        <v>14</v>
      </c>
      <c r="G34" s="54">
        <v>0.7368421052631579</v>
      </c>
      <c r="H34" s="50">
        <v>0</v>
      </c>
      <c r="I34" s="54">
        <v>0</v>
      </c>
      <c r="J34" s="50">
        <v>13</v>
      </c>
      <c r="K34" s="54">
        <v>0.6842105263157895</v>
      </c>
      <c r="L34" s="50">
        <v>6</v>
      </c>
      <c r="M34" s="54">
        <v>0.3157894736842105</v>
      </c>
      <c r="N34" s="50">
        <v>0</v>
      </c>
      <c r="O34" s="54">
        <v>0</v>
      </c>
      <c r="P34" s="50">
        <v>19</v>
      </c>
      <c r="Q34" s="54">
        <v>1</v>
      </c>
      <c r="R34" s="50">
        <v>0</v>
      </c>
      <c r="S34" s="54">
        <v>0</v>
      </c>
      <c r="T34" s="50">
        <v>0</v>
      </c>
      <c r="U34" s="54">
        <v>0</v>
      </c>
    </row>
    <row r="35" spans="1:21" ht="12.75">
      <c r="A35" s="15">
        <v>28</v>
      </c>
      <c r="B35" s="15" t="s">
        <v>96</v>
      </c>
      <c r="C35" s="49">
        <v>5</v>
      </c>
      <c r="D35" s="50">
        <v>0</v>
      </c>
      <c r="E35" s="54">
        <v>0</v>
      </c>
      <c r="F35" s="50">
        <v>5</v>
      </c>
      <c r="G35" s="54">
        <v>1</v>
      </c>
      <c r="H35" s="50">
        <v>0</v>
      </c>
      <c r="I35" s="54">
        <v>0</v>
      </c>
      <c r="J35" s="50">
        <v>5</v>
      </c>
      <c r="K35" s="54">
        <v>1</v>
      </c>
      <c r="L35" s="50">
        <v>0</v>
      </c>
      <c r="M35" s="54">
        <v>0</v>
      </c>
      <c r="N35" s="50">
        <v>0</v>
      </c>
      <c r="O35" s="54">
        <v>0</v>
      </c>
      <c r="P35" s="50">
        <v>5</v>
      </c>
      <c r="Q35" s="54">
        <v>1</v>
      </c>
      <c r="R35" s="50">
        <v>0</v>
      </c>
      <c r="S35" s="54">
        <v>0</v>
      </c>
      <c r="T35" s="50">
        <v>0</v>
      </c>
      <c r="U35" s="54">
        <v>0</v>
      </c>
    </row>
    <row r="36" spans="1:21" ht="12.75">
      <c r="A36" s="15">
        <v>29</v>
      </c>
      <c r="B36" s="15" t="s">
        <v>97</v>
      </c>
      <c r="C36" s="49">
        <v>2</v>
      </c>
      <c r="D36" s="50">
        <v>0</v>
      </c>
      <c r="E36" s="54">
        <v>0</v>
      </c>
      <c r="F36" s="50">
        <v>2</v>
      </c>
      <c r="G36" s="54">
        <v>1</v>
      </c>
      <c r="H36" s="50">
        <v>0</v>
      </c>
      <c r="I36" s="54">
        <v>0</v>
      </c>
      <c r="J36" s="50">
        <v>0</v>
      </c>
      <c r="K36" s="54">
        <v>0</v>
      </c>
      <c r="L36" s="50">
        <v>2</v>
      </c>
      <c r="M36" s="54">
        <v>1</v>
      </c>
      <c r="N36" s="50">
        <v>0</v>
      </c>
      <c r="O36" s="54">
        <v>0</v>
      </c>
      <c r="P36" s="50">
        <v>2</v>
      </c>
      <c r="Q36" s="54">
        <v>1</v>
      </c>
      <c r="R36" s="50">
        <v>0</v>
      </c>
      <c r="S36" s="54">
        <v>0</v>
      </c>
      <c r="T36" s="50">
        <v>0</v>
      </c>
      <c r="U36" s="54">
        <v>0</v>
      </c>
    </row>
    <row r="37" spans="1:21" ht="12.75">
      <c r="A37" s="15">
        <v>30</v>
      </c>
      <c r="B37" s="15" t="s">
        <v>98</v>
      </c>
      <c r="C37" s="49">
        <v>2</v>
      </c>
      <c r="D37" s="50">
        <v>0</v>
      </c>
      <c r="E37" s="54">
        <v>0</v>
      </c>
      <c r="F37" s="50">
        <v>2</v>
      </c>
      <c r="G37" s="54">
        <v>1</v>
      </c>
      <c r="H37" s="50">
        <v>0</v>
      </c>
      <c r="I37" s="54">
        <v>0</v>
      </c>
      <c r="J37" s="50">
        <v>0</v>
      </c>
      <c r="K37" s="54">
        <v>0</v>
      </c>
      <c r="L37" s="50">
        <v>2</v>
      </c>
      <c r="M37" s="54">
        <v>1</v>
      </c>
      <c r="N37" s="50">
        <v>0</v>
      </c>
      <c r="O37" s="54">
        <v>0</v>
      </c>
      <c r="P37" s="50">
        <v>2</v>
      </c>
      <c r="Q37" s="54">
        <v>1</v>
      </c>
      <c r="R37" s="50">
        <v>0</v>
      </c>
      <c r="S37" s="54">
        <v>0</v>
      </c>
      <c r="T37" s="50">
        <v>0</v>
      </c>
      <c r="U37" s="54">
        <v>0</v>
      </c>
    </row>
    <row r="38" spans="1:21" ht="12.75">
      <c r="A38" s="15"/>
      <c r="B38" s="17" t="s">
        <v>99</v>
      </c>
      <c r="C38" s="40">
        <v>55</v>
      </c>
      <c r="D38" s="40">
        <v>16</v>
      </c>
      <c r="E38" s="43">
        <v>0.2909090909090909</v>
      </c>
      <c r="F38" s="40">
        <v>39</v>
      </c>
      <c r="G38" s="43">
        <v>0.7090909090909091</v>
      </c>
      <c r="H38" s="40">
        <v>0</v>
      </c>
      <c r="I38" s="43">
        <v>0</v>
      </c>
      <c r="J38" s="40">
        <v>41</v>
      </c>
      <c r="K38" s="43">
        <v>0.7454545454545455</v>
      </c>
      <c r="L38" s="40">
        <v>12</v>
      </c>
      <c r="M38" s="43">
        <v>0.21818181818181817</v>
      </c>
      <c r="N38" s="40">
        <v>2</v>
      </c>
      <c r="O38" s="43">
        <v>0.03636363636363636</v>
      </c>
      <c r="P38" s="40">
        <v>54</v>
      </c>
      <c r="Q38" s="43">
        <v>0.9818181818181818</v>
      </c>
      <c r="R38" s="40">
        <v>1</v>
      </c>
      <c r="S38" s="43">
        <v>0.01818181818181818</v>
      </c>
      <c r="T38" s="40">
        <v>0</v>
      </c>
      <c r="U38" s="43">
        <v>0</v>
      </c>
    </row>
    <row r="39" spans="1:21" ht="12.75">
      <c r="A39" s="15"/>
      <c r="B39" s="19" t="s">
        <v>100</v>
      </c>
      <c r="C39" s="41">
        <v>468</v>
      </c>
      <c r="D39" s="41">
        <v>103</v>
      </c>
      <c r="E39" s="55">
        <v>0.22008547008547008</v>
      </c>
      <c r="F39" s="41">
        <v>365</v>
      </c>
      <c r="G39" s="55">
        <v>0.7799145299145299</v>
      </c>
      <c r="H39" s="41">
        <v>0</v>
      </c>
      <c r="I39" s="55">
        <v>0</v>
      </c>
      <c r="J39" s="41">
        <v>339</v>
      </c>
      <c r="K39" s="55">
        <v>0.7243589743589743</v>
      </c>
      <c r="L39" s="41">
        <v>69</v>
      </c>
      <c r="M39" s="55">
        <v>0.14743589743589744</v>
      </c>
      <c r="N39" s="41">
        <v>60</v>
      </c>
      <c r="O39" s="55">
        <v>0.1282051282051282</v>
      </c>
      <c r="P39" s="41">
        <v>414</v>
      </c>
      <c r="Q39" s="55">
        <v>0.8846153846153846</v>
      </c>
      <c r="R39" s="41">
        <v>52</v>
      </c>
      <c r="S39" s="55">
        <v>0.1111111111111111</v>
      </c>
      <c r="T39" s="41">
        <v>2</v>
      </c>
      <c r="U39" s="55">
        <v>0.004273504273504274</v>
      </c>
    </row>
    <row r="40" spans="1:21" ht="12.75">
      <c r="A40" s="15"/>
      <c r="B40" s="17" t="s">
        <v>101</v>
      </c>
      <c r="C40" s="40">
        <v>5</v>
      </c>
      <c r="D40" s="40">
        <v>1</v>
      </c>
      <c r="E40" s="43">
        <v>0.2</v>
      </c>
      <c r="F40" s="40">
        <v>4</v>
      </c>
      <c r="G40" s="43">
        <v>0.8</v>
      </c>
      <c r="H40" s="40">
        <v>0</v>
      </c>
      <c r="I40" s="43">
        <v>0</v>
      </c>
      <c r="J40" s="40">
        <v>5</v>
      </c>
      <c r="K40" s="43">
        <v>1</v>
      </c>
      <c r="L40" s="40">
        <v>0</v>
      </c>
      <c r="M40" s="43">
        <v>0</v>
      </c>
      <c r="N40" s="40">
        <v>0</v>
      </c>
      <c r="O40" s="43">
        <v>0</v>
      </c>
      <c r="P40" s="40">
        <v>5</v>
      </c>
      <c r="Q40" s="43">
        <v>1</v>
      </c>
      <c r="R40" s="40">
        <v>0</v>
      </c>
      <c r="S40" s="43">
        <v>0</v>
      </c>
      <c r="T40" s="40">
        <v>0</v>
      </c>
      <c r="U40" s="43">
        <v>0</v>
      </c>
    </row>
    <row r="41" spans="1:21" ht="12.75">
      <c r="A41" s="15"/>
      <c r="B41" s="48" t="s">
        <v>102</v>
      </c>
      <c r="C41" s="52">
        <v>473</v>
      </c>
      <c r="D41" s="53">
        <v>104</v>
      </c>
      <c r="E41" s="56">
        <v>0.21987315010570824</v>
      </c>
      <c r="F41" s="53">
        <v>369</v>
      </c>
      <c r="G41" s="56">
        <v>0.7801268498942917</v>
      </c>
      <c r="H41" s="53">
        <v>0</v>
      </c>
      <c r="I41" s="56">
        <v>0</v>
      </c>
      <c r="J41" s="53">
        <v>344</v>
      </c>
      <c r="K41" s="56">
        <v>0.7272727272727273</v>
      </c>
      <c r="L41" s="53">
        <v>69</v>
      </c>
      <c r="M41" s="56">
        <v>0.14587737843551796</v>
      </c>
      <c r="N41" s="53">
        <v>60</v>
      </c>
      <c r="O41" s="56">
        <v>0.12684989429175475</v>
      </c>
      <c r="P41" s="53">
        <v>419</v>
      </c>
      <c r="Q41" s="56">
        <v>0.8858350951374208</v>
      </c>
      <c r="R41" s="53">
        <v>52</v>
      </c>
      <c r="S41" s="56">
        <v>0.10993657505285412</v>
      </c>
      <c r="T41" s="53">
        <v>2</v>
      </c>
      <c r="U41" s="56">
        <v>0.004228329809725159</v>
      </c>
    </row>
  </sheetData>
  <sheetProtection/>
  <mergeCells count="10">
    <mergeCell ref="A1:T1"/>
    <mergeCell ref="A3:T3"/>
    <mergeCell ref="A2:T2"/>
    <mergeCell ref="A4:A6"/>
    <mergeCell ref="D5:I5"/>
    <mergeCell ref="J5:O5"/>
    <mergeCell ref="P5:U5"/>
    <mergeCell ref="D4:U4"/>
    <mergeCell ref="B4:B6"/>
    <mergeCell ref="C4:C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4">
      <selection activeCell="L24" sqref="L24"/>
    </sheetView>
  </sheetViews>
  <sheetFormatPr defaultColWidth="9.00390625" defaultRowHeight="12.75"/>
  <cols>
    <col min="1" max="1" width="3.75390625" style="0" customWidth="1"/>
    <col min="2" max="2" width="21.625" style="0" customWidth="1"/>
    <col min="3" max="3" width="6.125" style="0" customWidth="1"/>
    <col min="4" max="4" width="16.625" style="0" customWidth="1"/>
    <col min="5" max="5" width="7.625" style="0" customWidth="1"/>
    <col min="6" max="6" width="10.875" style="0" customWidth="1"/>
    <col min="7" max="7" width="12.375" style="0" customWidth="1"/>
    <col min="8" max="8" width="11.375" style="0" customWidth="1"/>
    <col min="9" max="9" width="8.00390625" style="0" customWidth="1"/>
    <col min="10" max="10" width="13.875" style="0" customWidth="1"/>
    <col min="11" max="11" width="11.875" style="0" customWidth="1"/>
    <col min="12" max="12" width="7.75390625" style="0" customWidth="1"/>
    <col min="13" max="13" width="9.875" style="0" customWidth="1"/>
    <col min="14" max="14" width="14.625" style="0" customWidth="1"/>
    <col min="15" max="15" width="8.625" style="0" customWidth="1"/>
    <col min="16" max="16" width="11.125" style="0" customWidth="1"/>
  </cols>
  <sheetData>
    <row r="1" spans="1:14" ht="12.75">
      <c r="A1" s="59" t="s">
        <v>138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5.75">
      <c r="A2" s="120" t="s">
        <v>16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6" ht="38.25" customHeight="1">
      <c r="A3" s="114" t="s">
        <v>0</v>
      </c>
      <c r="B3" s="114" t="s">
        <v>112</v>
      </c>
      <c r="C3" s="134" t="s">
        <v>129</v>
      </c>
      <c r="D3" s="133" t="s">
        <v>133</v>
      </c>
      <c r="E3" s="133"/>
      <c r="F3" s="133"/>
      <c r="G3" s="133"/>
      <c r="H3" s="133" t="s">
        <v>134</v>
      </c>
      <c r="I3" s="133"/>
      <c r="J3" s="133"/>
      <c r="K3" s="133"/>
      <c r="L3" s="133"/>
      <c r="M3" s="133"/>
      <c r="N3" s="133" t="s">
        <v>135</v>
      </c>
      <c r="O3" s="133"/>
      <c r="P3" s="133"/>
    </row>
    <row r="4" spans="1:16" ht="48" customHeight="1">
      <c r="A4" s="114"/>
      <c r="B4" s="114"/>
      <c r="C4" s="134"/>
      <c r="D4" s="114" t="s">
        <v>130</v>
      </c>
      <c r="E4" s="114" t="s">
        <v>132</v>
      </c>
      <c r="F4" s="114" t="s">
        <v>59</v>
      </c>
      <c r="G4" s="132" t="s">
        <v>137</v>
      </c>
      <c r="H4" s="132" t="s">
        <v>106</v>
      </c>
      <c r="I4" s="132" t="s">
        <v>132</v>
      </c>
      <c r="J4" s="132" t="s">
        <v>136</v>
      </c>
      <c r="K4" s="132" t="s">
        <v>131</v>
      </c>
      <c r="L4" s="132" t="s">
        <v>132</v>
      </c>
      <c r="M4" s="132" t="s">
        <v>60</v>
      </c>
      <c r="N4" s="114" t="s">
        <v>43</v>
      </c>
      <c r="O4" s="135" t="s">
        <v>132</v>
      </c>
      <c r="P4" s="114" t="s">
        <v>61</v>
      </c>
    </row>
    <row r="5" spans="1:16" ht="60" customHeight="1">
      <c r="A5" s="114"/>
      <c r="B5" s="114"/>
      <c r="C5" s="134"/>
      <c r="D5" s="114"/>
      <c r="E5" s="114"/>
      <c r="F5" s="114"/>
      <c r="G5" s="132"/>
      <c r="H5" s="132"/>
      <c r="I5" s="132"/>
      <c r="J5" s="132"/>
      <c r="K5" s="132"/>
      <c r="L5" s="132"/>
      <c r="M5" s="132"/>
      <c r="N5" s="114"/>
      <c r="O5" s="136"/>
      <c r="P5" s="114"/>
    </row>
    <row r="6" spans="1:16" ht="12.75">
      <c r="A6" s="15">
        <v>1</v>
      </c>
      <c r="B6" s="15" t="s">
        <v>68</v>
      </c>
      <c r="C6" s="49">
        <v>776</v>
      </c>
      <c r="D6" s="49">
        <v>434</v>
      </c>
      <c r="E6" s="54">
        <f>D6/$C6</f>
        <v>0.5592783505154639</v>
      </c>
      <c r="F6" s="50">
        <v>38</v>
      </c>
      <c r="G6" s="50">
        <v>640</v>
      </c>
      <c r="H6" s="50">
        <v>42</v>
      </c>
      <c r="I6" s="54">
        <f>H6/$C6</f>
        <v>0.05412371134020619</v>
      </c>
      <c r="J6" s="50">
        <v>28</v>
      </c>
      <c r="K6" s="54">
        <f>J6/H6</f>
        <v>0.6666666666666666</v>
      </c>
      <c r="L6" s="54">
        <f>J6/C6</f>
        <v>0.03608247422680412</v>
      </c>
      <c r="M6" s="50">
        <v>2</v>
      </c>
      <c r="N6" s="50">
        <v>0</v>
      </c>
      <c r="O6" s="54">
        <f>N6/$C6</f>
        <v>0</v>
      </c>
      <c r="P6" s="50">
        <v>0</v>
      </c>
    </row>
    <row r="7" spans="1:16" ht="12.75">
      <c r="A7" s="15">
        <v>2</v>
      </c>
      <c r="B7" s="15" t="s">
        <v>69</v>
      </c>
      <c r="C7" s="50">
        <v>820</v>
      </c>
      <c r="D7" s="49">
        <v>385</v>
      </c>
      <c r="E7" s="54">
        <f aca="true" t="shared" si="0" ref="E7:E38">D7/$C7</f>
        <v>0.4695121951219512</v>
      </c>
      <c r="F7" s="49">
        <v>17</v>
      </c>
      <c r="G7" s="50">
        <v>385</v>
      </c>
      <c r="H7" s="50">
        <v>0</v>
      </c>
      <c r="I7" s="54">
        <f aca="true" t="shared" si="1" ref="I7:I38">H7/$C7</f>
        <v>0</v>
      </c>
      <c r="J7" s="50">
        <v>0</v>
      </c>
      <c r="K7" s="54">
        <v>0</v>
      </c>
      <c r="L7" s="54">
        <f aca="true" t="shared" si="2" ref="L7:L38">J7/C7</f>
        <v>0</v>
      </c>
      <c r="M7" s="50">
        <v>0</v>
      </c>
      <c r="N7" s="50">
        <v>0</v>
      </c>
      <c r="O7" s="54">
        <f aca="true" t="shared" si="3" ref="O7:O38">N7/$C7</f>
        <v>0</v>
      </c>
      <c r="P7" s="50">
        <v>0</v>
      </c>
    </row>
    <row r="8" spans="1:16" ht="12.75">
      <c r="A8" s="15">
        <v>3</v>
      </c>
      <c r="B8" s="15" t="s">
        <v>70</v>
      </c>
      <c r="C8" s="50">
        <v>2125</v>
      </c>
      <c r="D8" s="50">
        <v>539</v>
      </c>
      <c r="E8" s="54">
        <f t="shared" si="0"/>
        <v>0.2536470588235294</v>
      </c>
      <c r="F8" s="50">
        <v>39</v>
      </c>
      <c r="G8" s="50">
        <v>561</v>
      </c>
      <c r="H8" s="50">
        <v>22</v>
      </c>
      <c r="I8" s="54">
        <f t="shared" si="1"/>
        <v>0.010352941176470589</v>
      </c>
      <c r="J8" s="50">
        <v>0</v>
      </c>
      <c r="K8" s="54">
        <v>0</v>
      </c>
      <c r="L8" s="54">
        <f t="shared" si="2"/>
        <v>0</v>
      </c>
      <c r="M8" s="50">
        <v>0</v>
      </c>
      <c r="N8" s="50">
        <v>0</v>
      </c>
      <c r="O8" s="54">
        <f t="shared" si="3"/>
        <v>0</v>
      </c>
      <c r="P8" s="50">
        <v>0</v>
      </c>
    </row>
    <row r="9" spans="1:16" ht="12.75">
      <c r="A9" s="15">
        <v>4</v>
      </c>
      <c r="B9" s="15" t="s">
        <v>71</v>
      </c>
      <c r="C9" s="50">
        <v>1335</v>
      </c>
      <c r="D9" s="49">
        <v>389</v>
      </c>
      <c r="E9" s="54">
        <f t="shared" si="0"/>
        <v>0.29138576779026215</v>
      </c>
      <c r="F9" s="50">
        <v>24</v>
      </c>
      <c r="G9" s="50">
        <v>606</v>
      </c>
      <c r="H9" s="50">
        <v>0</v>
      </c>
      <c r="I9" s="54">
        <f t="shared" si="1"/>
        <v>0</v>
      </c>
      <c r="J9" s="50">
        <v>0</v>
      </c>
      <c r="K9" s="54">
        <v>0</v>
      </c>
      <c r="L9" s="54">
        <f t="shared" si="2"/>
        <v>0</v>
      </c>
      <c r="M9" s="50">
        <v>0</v>
      </c>
      <c r="N9" s="50">
        <v>0</v>
      </c>
      <c r="O9" s="54">
        <f t="shared" si="3"/>
        <v>0</v>
      </c>
      <c r="P9" s="50"/>
    </row>
    <row r="10" spans="1:16" ht="12.75">
      <c r="A10" s="15">
        <v>5</v>
      </c>
      <c r="B10" s="15" t="s">
        <v>72</v>
      </c>
      <c r="C10" s="50">
        <v>1877</v>
      </c>
      <c r="D10" s="49">
        <v>438</v>
      </c>
      <c r="E10" s="54">
        <f t="shared" si="0"/>
        <v>0.23335109216835376</v>
      </c>
      <c r="F10" s="49">
        <v>24</v>
      </c>
      <c r="G10" s="50">
        <v>456</v>
      </c>
      <c r="H10" s="50">
        <v>27</v>
      </c>
      <c r="I10" s="54">
        <f t="shared" si="1"/>
        <v>0.014384656366542355</v>
      </c>
      <c r="J10" s="50">
        <v>12</v>
      </c>
      <c r="K10" s="54">
        <f aca="true" t="shared" si="4" ref="K10:K38">J10/H10</f>
        <v>0.4444444444444444</v>
      </c>
      <c r="L10" s="54">
        <f t="shared" si="2"/>
        <v>0.006393180607352157</v>
      </c>
      <c r="M10" s="50">
        <v>1</v>
      </c>
      <c r="N10" s="50">
        <v>0</v>
      </c>
      <c r="O10" s="54">
        <f t="shared" si="3"/>
        <v>0</v>
      </c>
      <c r="P10" s="50">
        <v>0</v>
      </c>
    </row>
    <row r="11" spans="1:16" ht="12.75">
      <c r="A11" s="15">
        <v>6</v>
      </c>
      <c r="B11" s="15" t="s">
        <v>73</v>
      </c>
      <c r="C11" s="50">
        <v>1204</v>
      </c>
      <c r="D11" s="49">
        <v>311</v>
      </c>
      <c r="E11" s="54">
        <f t="shared" si="0"/>
        <v>0.25830564784053156</v>
      </c>
      <c r="F11" s="49">
        <v>24</v>
      </c>
      <c r="G11" s="50">
        <v>366</v>
      </c>
      <c r="H11" s="50">
        <v>46</v>
      </c>
      <c r="I11" s="54">
        <f t="shared" si="1"/>
        <v>0.03820598006644518</v>
      </c>
      <c r="J11" s="50">
        <v>1</v>
      </c>
      <c r="K11" s="54">
        <f t="shared" si="4"/>
        <v>0.021739130434782608</v>
      </c>
      <c r="L11" s="54">
        <f t="shared" si="2"/>
        <v>0.0008305647840531562</v>
      </c>
      <c r="M11" s="50">
        <v>1</v>
      </c>
      <c r="N11" s="50">
        <v>1</v>
      </c>
      <c r="O11" s="54">
        <f t="shared" si="3"/>
        <v>0.0008305647840531562</v>
      </c>
      <c r="P11" s="50">
        <v>1</v>
      </c>
    </row>
    <row r="12" spans="1:16" ht="12.75">
      <c r="A12" s="15">
        <v>7</v>
      </c>
      <c r="B12" s="15" t="s">
        <v>74</v>
      </c>
      <c r="C12" s="49">
        <v>2444</v>
      </c>
      <c r="D12" s="49">
        <v>1102</v>
      </c>
      <c r="E12" s="54">
        <f t="shared" si="0"/>
        <v>0.4509001636661211</v>
      </c>
      <c r="F12" s="50">
        <v>102</v>
      </c>
      <c r="G12" s="50">
        <v>1251</v>
      </c>
      <c r="H12" s="50">
        <v>30</v>
      </c>
      <c r="I12" s="54">
        <f t="shared" si="1"/>
        <v>0.012274959083469721</v>
      </c>
      <c r="J12" s="50">
        <v>8</v>
      </c>
      <c r="K12" s="54">
        <f t="shared" si="4"/>
        <v>0.26666666666666666</v>
      </c>
      <c r="L12" s="54">
        <f t="shared" si="2"/>
        <v>0.0032733224222585926</v>
      </c>
      <c r="M12" s="50">
        <v>3</v>
      </c>
      <c r="N12" s="50">
        <v>0</v>
      </c>
      <c r="O12" s="54">
        <f t="shared" si="3"/>
        <v>0</v>
      </c>
      <c r="P12" s="50">
        <v>0</v>
      </c>
    </row>
    <row r="13" spans="1:16" ht="12.75">
      <c r="A13" s="15">
        <v>8</v>
      </c>
      <c r="B13" s="15" t="s">
        <v>75</v>
      </c>
      <c r="C13" s="50">
        <v>1357</v>
      </c>
      <c r="D13" s="49">
        <v>461</v>
      </c>
      <c r="E13" s="54">
        <f t="shared" si="0"/>
        <v>0.33971997052321296</v>
      </c>
      <c r="F13" s="49">
        <v>37</v>
      </c>
      <c r="G13" s="50">
        <v>584</v>
      </c>
      <c r="H13" s="50">
        <v>23</v>
      </c>
      <c r="I13" s="54">
        <f t="shared" si="1"/>
        <v>0.01694915254237288</v>
      </c>
      <c r="J13" s="50">
        <v>21</v>
      </c>
      <c r="K13" s="54">
        <f t="shared" si="4"/>
        <v>0.9130434782608695</v>
      </c>
      <c r="L13" s="54">
        <f t="shared" si="2"/>
        <v>0.015475313190862197</v>
      </c>
      <c r="M13" s="50">
        <v>1</v>
      </c>
      <c r="N13" s="50">
        <v>0</v>
      </c>
      <c r="O13" s="54">
        <f t="shared" si="3"/>
        <v>0</v>
      </c>
      <c r="P13" s="50">
        <v>0</v>
      </c>
    </row>
    <row r="14" spans="1:16" ht="12.75">
      <c r="A14" s="15">
        <v>9</v>
      </c>
      <c r="B14" s="15" t="s">
        <v>76</v>
      </c>
      <c r="C14" s="49">
        <v>2286</v>
      </c>
      <c r="D14" s="49">
        <v>828</v>
      </c>
      <c r="E14" s="54">
        <f t="shared" si="0"/>
        <v>0.36220472440944884</v>
      </c>
      <c r="F14" s="50">
        <v>32</v>
      </c>
      <c r="G14" s="50">
        <v>828</v>
      </c>
      <c r="H14" s="50"/>
      <c r="I14" s="54">
        <f t="shared" si="1"/>
        <v>0</v>
      </c>
      <c r="J14" s="50">
        <v>0</v>
      </c>
      <c r="K14" s="54">
        <v>0</v>
      </c>
      <c r="L14" s="54">
        <f t="shared" si="2"/>
        <v>0</v>
      </c>
      <c r="M14" s="50">
        <v>0</v>
      </c>
      <c r="N14" s="50">
        <v>0</v>
      </c>
      <c r="O14" s="54">
        <f t="shared" si="3"/>
        <v>0</v>
      </c>
      <c r="P14" s="50">
        <v>0</v>
      </c>
    </row>
    <row r="15" spans="1:16" ht="12.75">
      <c r="A15" s="15">
        <v>10</v>
      </c>
      <c r="B15" s="15" t="s">
        <v>77</v>
      </c>
      <c r="C15" s="49">
        <v>1098</v>
      </c>
      <c r="D15" s="49">
        <v>331</v>
      </c>
      <c r="E15" s="54">
        <f t="shared" si="0"/>
        <v>0.30145719489981787</v>
      </c>
      <c r="F15" s="50">
        <v>17</v>
      </c>
      <c r="G15" s="50">
        <v>348</v>
      </c>
      <c r="H15" s="50">
        <v>10</v>
      </c>
      <c r="I15" s="54">
        <f t="shared" si="1"/>
        <v>0.009107468123861567</v>
      </c>
      <c r="J15" s="50">
        <v>0</v>
      </c>
      <c r="K15" s="54">
        <f t="shared" si="4"/>
        <v>0</v>
      </c>
      <c r="L15" s="54">
        <f t="shared" si="2"/>
        <v>0</v>
      </c>
      <c r="M15" s="50">
        <v>0</v>
      </c>
      <c r="N15" s="50">
        <v>3</v>
      </c>
      <c r="O15" s="54">
        <f t="shared" si="3"/>
        <v>0.00273224043715847</v>
      </c>
      <c r="P15" s="50">
        <v>19</v>
      </c>
    </row>
    <row r="16" spans="1:16" ht="12.75">
      <c r="A16" s="15">
        <v>11</v>
      </c>
      <c r="B16" s="15" t="s">
        <v>78</v>
      </c>
      <c r="C16" s="50">
        <v>1596</v>
      </c>
      <c r="D16" s="49">
        <v>543</v>
      </c>
      <c r="E16" s="54">
        <f t="shared" si="0"/>
        <v>0.34022556390977443</v>
      </c>
      <c r="F16" s="50">
        <v>40</v>
      </c>
      <c r="G16" s="50">
        <v>610</v>
      </c>
      <c r="H16" s="50">
        <v>31</v>
      </c>
      <c r="I16" s="54">
        <f t="shared" si="1"/>
        <v>0.019423558897243107</v>
      </c>
      <c r="J16" s="50">
        <v>24</v>
      </c>
      <c r="K16" s="54">
        <f t="shared" si="4"/>
        <v>0.7741935483870968</v>
      </c>
      <c r="L16" s="54">
        <f t="shared" si="2"/>
        <v>0.015037593984962405</v>
      </c>
      <c r="M16" s="50">
        <v>2</v>
      </c>
      <c r="N16" s="50">
        <v>11</v>
      </c>
      <c r="O16" s="54">
        <f t="shared" si="3"/>
        <v>0.006892230576441102</v>
      </c>
      <c r="P16" s="50">
        <v>13</v>
      </c>
    </row>
    <row r="17" spans="1:16" ht="12.75">
      <c r="A17" s="16">
        <v>12</v>
      </c>
      <c r="B17" s="16" t="s">
        <v>79</v>
      </c>
      <c r="C17" s="57">
        <v>2599</v>
      </c>
      <c r="D17" s="49">
        <v>689</v>
      </c>
      <c r="E17" s="54">
        <f t="shared" si="0"/>
        <v>0.26510196229318966</v>
      </c>
      <c r="F17" s="49">
        <v>55</v>
      </c>
      <c r="G17" s="50">
        <v>841</v>
      </c>
      <c r="H17" s="50">
        <v>56</v>
      </c>
      <c r="I17" s="54">
        <f t="shared" si="1"/>
        <v>0.021546748749519045</v>
      </c>
      <c r="J17" s="50">
        <v>0</v>
      </c>
      <c r="K17" s="54">
        <f t="shared" si="4"/>
        <v>0</v>
      </c>
      <c r="L17" s="54">
        <f t="shared" si="2"/>
        <v>0</v>
      </c>
      <c r="M17" s="50">
        <v>0</v>
      </c>
      <c r="N17" s="50">
        <v>0</v>
      </c>
      <c r="O17" s="54">
        <f t="shared" si="3"/>
        <v>0</v>
      </c>
      <c r="P17" s="50">
        <v>0</v>
      </c>
    </row>
    <row r="18" spans="1:16" ht="12.75">
      <c r="A18" s="15">
        <v>13</v>
      </c>
      <c r="B18" s="15" t="s">
        <v>80</v>
      </c>
      <c r="C18" s="49">
        <v>1308</v>
      </c>
      <c r="D18" s="49">
        <v>571</v>
      </c>
      <c r="E18" s="54">
        <f t="shared" si="0"/>
        <v>0.43654434250764523</v>
      </c>
      <c r="F18" s="50">
        <v>30</v>
      </c>
      <c r="G18" s="50">
        <v>596</v>
      </c>
      <c r="H18" s="50">
        <v>0</v>
      </c>
      <c r="I18" s="54">
        <f t="shared" si="1"/>
        <v>0</v>
      </c>
      <c r="J18" s="50">
        <v>0</v>
      </c>
      <c r="K18" s="54">
        <v>0</v>
      </c>
      <c r="L18" s="54">
        <f t="shared" si="2"/>
        <v>0</v>
      </c>
      <c r="M18" s="50">
        <v>1</v>
      </c>
      <c r="N18" s="50">
        <v>0</v>
      </c>
      <c r="O18" s="54">
        <f t="shared" si="3"/>
        <v>0</v>
      </c>
      <c r="P18" s="50">
        <v>0</v>
      </c>
    </row>
    <row r="19" spans="1:16" ht="12.75">
      <c r="A19" s="15">
        <v>14</v>
      </c>
      <c r="B19" s="15" t="s">
        <v>81</v>
      </c>
      <c r="C19" s="49">
        <v>993</v>
      </c>
      <c r="D19" s="49">
        <v>562</v>
      </c>
      <c r="E19" s="54">
        <f t="shared" si="0"/>
        <v>0.5659617321248741</v>
      </c>
      <c r="F19" s="50">
        <v>45</v>
      </c>
      <c r="G19" s="50">
        <v>562</v>
      </c>
      <c r="H19" s="50">
        <v>50</v>
      </c>
      <c r="I19" s="54">
        <f t="shared" si="1"/>
        <v>0.050352467270896276</v>
      </c>
      <c r="J19" s="50">
        <v>0</v>
      </c>
      <c r="K19" s="54">
        <f t="shared" si="4"/>
        <v>0</v>
      </c>
      <c r="L19" s="54">
        <f t="shared" si="2"/>
        <v>0</v>
      </c>
      <c r="M19" s="50">
        <v>0</v>
      </c>
      <c r="N19" s="50">
        <v>0</v>
      </c>
      <c r="O19" s="54">
        <f t="shared" si="3"/>
        <v>0</v>
      </c>
      <c r="P19" s="50">
        <v>0</v>
      </c>
    </row>
    <row r="20" spans="1:16" ht="12.75">
      <c r="A20" s="15">
        <v>15</v>
      </c>
      <c r="B20" s="15" t="s">
        <v>82</v>
      </c>
      <c r="C20" s="50">
        <v>1630</v>
      </c>
      <c r="D20" s="49">
        <v>487</v>
      </c>
      <c r="E20" s="54">
        <f t="shared" si="0"/>
        <v>0.2987730061349693</v>
      </c>
      <c r="F20" s="49">
        <v>37</v>
      </c>
      <c r="G20" s="50">
        <v>634</v>
      </c>
      <c r="H20" s="50">
        <v>5</v>
      </c>
      <c r="I20" s="54">
        <f t="shared" si="1"/>
        <v>0.003067484662576687</v>
      </c>
      <c r="J20" s="50">
        <v>1</v>
      </c>
      <c r="K20" s="54">
        <f t="shared" si="4"/>
        <v>0.2</v>
      </c>
      <c r="L20" s="54">
        <f t="shared" si="2"/>
        <v>0.0006134969325153375</v>
      </c>
      <c r="M20" s="50">
        <v>1</v>
      </c>
      <c r="N20" s="50">
        <v>1</v>
      </c>
      <c r="O20" s="54">
        <f t="shared" si="3"/>
        <v>0.0006134969325153375</v>
      </c>
      <c r="P20" s="50">
        <v>1</v>
      </c>
    </row>
    <row r="21" spans="1:16" ht="12.75">
      <c r="A21" s="15">
        <v>16</v>
      </c>
      <c r="B21" s="15" t="s">
        <v>83</v>
      </c>
      <c r="C21" s="50">
        <v>1244</v>
      </c>
      <c r="D21" s="49">
        <v>285</v>
      </c>
      <c r="E21" s="54">
        <f t="shared" si="0"/>
        <v>0.22909967845659163</v>
      </c>
      <c r="F21" s="50">
        <v>22</v>
      </c>
      <c r="G21" s="50">
        <v>285</v>
      </c>
      <c r="H21" s="50">
        <v>95</v>
      </c>
      <c r="I21" s="54">
        <f t="shared" si="1"/>
        <v>0.07636655948553055</v>
      </c>
      <c r="J21" s="50">
        <v>0</v>
      </c>
      <c r="K21" s="54">
        <f t="shared" si="4"/>
        <v>0</v>
      </c>
      <c r="L21" s="54">
        <f t="shared" si="2"/>
        <v>0</v>
      </c>
      <c r="M21" s="50">
        <v>0</v>
      </c>
      <c r="N21" s="50">
        <v>0</v>
      </c>
      <c r="O21" s="54">
        <f t="shared" si="3"/>
        <v>0</v>
      </c>
      <c r="P21" s="50">
        <v>0</v>
      </c>
    </row>
    <row r="22" spans="1:16" ht="12.75">
      <c r="A22" s="15">
        <v>17</v>
      </c>
      <c r="B22" s="15" t="s">
        <v>84</v>
      </c>
      <c r="C22" s="50">
        <v>1195</v>
      </c>
      <c r="D22" s="49">
        <v>394</v>
      </c>
      <c r="E22" s="54">
        <f t="shared" si="0"/>
        <v>0.3297071129707113</v>
      </c>
      <c r="F22" s="50">
        <v>27</v>
      </c>
      <c r="G22" s="50">
        <v>440</v>
      </c>
      <c r="H22" s="50">
        <v>91</v>
      </c>
      <c r="I22" s="54">
        <f t="shared" si="1"/>
        <v>0.07615062761506276</v>
      </c>
      <c r="J22" s="50">
        <v>30</v>
      </c>
      <c r="K22" s="54">
        <f t="shared" si="4"/>
        <v>0.32967032967032966</v>
      </c>
      <c r="L22" s="54">
        <f t="shared" si="2"/>
        <v>0.02510460251046025</v>
      </c>
      <c r="M22" s="50">
        <v>2</v>
      </c>
      <c r="N22" s="50">
        <v>0</v>
      </c>
      <c r="O22" s="54">
        <f t="shared" si="3"/>
        <v>0</v>
      </c>
      <c r="P22" s="50">
        <v>0</v>
      </c>
    </row>
    <row r="23" spans="1:16" ht="12.75">
      <c r="A23" s="15">
        <v>18</v>
      </c>
      <c r="B23" s="15" t="s">
        <v>85</v>
      </c>
      <c r="C23" s="50">
        <v>2098</v>
      </c>
      <c r="D23" s="49">
        <v>656</v>
      </c>
      <c r="E23" s="54">
        <f t="shared" si="0"/>
        <v>0.3126787416587226</v>
      </c>
      <c r="F23" s="50">
        <v>49</v>
      </c>
      <c r="G23" s="50">
        <v>941</v>
      </c>
      <c r="H23" s="50">
        <v>9</v>
      </c>
      <c r="I23" s="54">
        <f t="shared" si="1"/>
        <v>0.004289799809342231</v>
      </c>
      <c r="J23" s="50">
        <v>0</v>
      </c>
      <c r="K23" s="54">
        <f t="shared" si="4"/>
        <v>0</v>
      </c>
      <c r="L23" s="54">
        <f t="shared" si="2"/>
        <v>0</v>
      </c>
      <c r="M23" s="50">
        <v>0</v>
      </c>
      <c r="N23" s="50">
        <v>0</v>
      </c>
      <c r="O23" s="54">
        <f t="shared" si="3"/>
        <v>0</v>
      </c>
      <c r="P23" s="50">
        <v>0</v>
      </c>
    </row>
    <row r="24" spans="1:16" ht="12.75">
      <c r="A24" s="15">
        <v>19</v>
      </c>
      <c r="B24" s="15" t="s">
        <v>86</v>
      </c>
      <c r="C24" s="49">
        <v>1112</v>
      </c>
      <c r="D24" s="49">
        <v>362</v>
      </c>
      <c r="E24" s="54">
        <f t="shared" si="0"/>
        <v>0.3255395683453237</v>
      </c>
      <c r="F24" s="50">
        <v>26</v>
      </c>
      <c r="G24" s="50">
        <v>377</v>
      </c>
      <c r="H24" s="50">
        <v>6</v>
      </c>
      <c r="I24" s="54">
        <f t="shared" si="1"/>
        <v>0.00539568345323741</v>
      </c>
      <c r="J24" s="50">
        <v>0</v>
      </c>
      <c r="K24" s="54">
        <f t="shared" si="4"/>
        <v>0</v>
      </c>
      <c r="L24" s="54">
        <f t="shared" si="2"/>
        <v>0</v>
      </c>
      <c r="M24" s="50">
        <v>0</v>
      </c>
      <c r="N24" s="50">
        <v>0</v>
      </c>
      <c r="O24" s="54">
        <f t="shared" si="3"/>
        <v>0</v>
      </c>
      <c r="P24" s="50">
        <v>0</v>
      </c>
    </row>
    <row r="25" spans="1:16" ht="12.75">
      <c r="A25" s="15">
        <v>20</v>
      </c>
      <c r="B25" s="15" t="s">
        <v>87</v>
      </c>
      <c r="C25" s="50">
        <v>7382</v>
      </c>
      <c r="D25" s="49">
        <v>1689</v>
      </c>
      <c r="E25" s="54">
        <f t="shared" si="0"/>
        <v>0.22879978325657002</v>
      </c>
      <c r="F25" s="50">
        <v>105</v>
      </c>
      <c r="G25" s="50">
        <v>2271</v>
      </c>
      <c r="H25" s="50">
        <v>111</v>
      </c>
      <c r="I25" s="54">
        <f t="shared" si="1"/>
        <v>0.015036575453806557</v>
      </c>
      <c r="J25" s="50">
        <v>11</v>
      </c>
      <c r="K25" s="54">
        <f t="shared" si="4"/>
        <v>0.0990990990990991</v>
      </c>
      <c r="L25" s="54">
        <f t="shared" si="2"/>
        <v>0.001490111081007857</v>
      </c>
      <c r="M25" s="50">
        <v>1</v>
      </c>
      <c r="N25" s="50">
        <v>0</v>
      </c>
      <c r="O25" s="54">
        <f t="shared" si="3"/>
        <v>0</v>
      </c>
      <c r="P25" s="50">
        <v>0</v>
      </c>
    </row>
    <row r="26" spans="1:16" ht="12.75">
      <c r="A26" s="15">
        <v>21</v>
      </c>
      <c r="B26" s="15" t="s">
        <v>88</v>
      </c>
      <c r="C26" s="49">
        <v>1374</v>
      </c>
      <c r="D26" s="49">
        <v>545</v>
      </c>
      <c r="E26" s="54">
        <f t="shared" si="0"/>
        <v>0.39665211062590977</v>
      </c>
      <c r="F26" s="50">
        <v>40</v>
      </c>
      <c r="G26" s="50">
        <v>638</v>
      </c>
      <c r="H26" s="50">
        <v>25</v>
      </c>
      <c r="I26" s="54">
        <f t="shared" si="1"/>
        <v>0.018195050946142648</v>
      </c>
      <c r="J26" s="50">
        <v>22</v>
      </c>
      <c r="K26" s="54">
        <f t="shared" si="4"/>
        <v>0.88</v>
      </c>
      <c r="L26" s="54">
        <f t="shared" si="2"/>
        <v>0.01601164483260553</v>
      </c>
      <c r="M26" s="50">
        <v>1</v>
      </c>
      <c r="N26" s="50">
        <v>0</v>
      </c>
      <c r="O26" s="54">
        <f t="shared" si="3"/>
        <v>0</v>
      </c>
      <c r="P26" s="50">
        <v>0</v>
      </c>
    </row>
    <row r="27" spans="1:16" ht="12.75">
      <c r="A27" s="15">
        <v>22</v>
      </c>
      <c r="B27" s="15" t="s">
        <v>89</v>
      </c>
      <c r="C27" s="50">
        <v>606</v>
      </c>
      <c r="D27" s="49">
        <v>210</v>
      </c>
      <c r="E27" s="54">
        <f t="shared" si="0"/>
        <v>0.3465346534653465</v>
      </c>
      <c r="F27" s="50">
        <v>57</v>
      </c>
      <c r="G27" s="50">
        <v>225</v>
      </c>
      <c r="H27" s="50">
        <v>12</v>
      </c>
      <c r="I27" s="54">
        <f t="shared" si="1"/>
        <v>0.019801980198019802</v>
      </c>
      <c r="J27" s="50">
        <v>8</v>
      </c>
      <c r="K27" s="54">
        <f t="shared" si="4"/>
        <v>0.6666666666666666</v>
      </c>
      <c r="L27" s="54">
        <f t="shared" si="2"/>
        <v>0.013201320132013201</v>
      </c>
      <c r="M27" s="50">
        <v>0</v>
      </c>
      <c r="N27" s="50">
        <v>0</v>
      </c>
      <c r="O27" s="54">
        <f t="shared" si="3"/>
        <v>0</v>
      </c>
      <c r="P27" s="50">
        <v>0</v>
      </c>
    </row>
    <row r="28" spans="1:16" ht="12.75">
      <c r="A28" s="15">
        <v>23</v>
      </c>
      <c r="B28" s="15" t="s">
        <v>90</v>
      </c>
      <c r="C28" s="49">
        <v>802</v>
      </c>
      <c r="D28" s="49">
        <v>152</v>
      </c>
      <c r="E28" s="54">
        <f t="shared" si="0"/>
        <v>0.18952618453865336</v>
      </c>
      <c r="F28" s="50">
        <v>12</v>
      </c>
      <c r="G28" s="50">
        <v>168</v>
      </c>
      <c r="H28" s="50">
        <v>82</v>
      </c>
      <c r="I28" s="54">
        <f t="shared" si="1"/>
        <v>0.10224438902743142</v>
      </c>
      <c r="J28" s="50">
        <v>0</v>
      </c>
      <c r="K28" s="54">
        <f t="shared" si="4"/>
        <v>0</v>
      </c>
      <c r="L28" s="54">
        <f t="shared" si="2"/>
        <v>0</v>
      </c>
      <c r="M28" s="50">
        <v>0</v>
      </c>
      <c r="N28" s="50">
        <v>0</v>
      </c>
      <c r="O28" s="54">
        <f t="shared" si="3"/>
        <v>0</v>
      </c>
      <c r="P28" s="50"/>
    </row>
    <row r="29" spans="1:16" ht="12.75">
      <c r="A29" s="15"/>
      <c r="B29" s="17" t="s">
        <v>91</v>
      </c>
      <c r="C29" s="58">
        <v>39261</v>
      </c>
      <c r="D29" s="40">
        <f>SUM(D6:D28)</f>
        <v>12363</v>
      </c>
      <c r="E29" s="43">
        <v>0.316</v>
      </c>
      <c r="F29" s="40">
        <f aca="true" t="shared" si="5" ref="F29:P29">SUM(F6:F28)</f>
        <v>899</v>
      </c>
      <c r="G29" s="58">
        <f t="shared" si="5"/>
        <v>14613</v>
      </c>
      <c r="H29" s="58">
        <f t="shared" si="5"/>
        <v>773</v>
      </c>
      <c r="I29" s="43">
        <f t="shared" si="1"/>
        <v>0.01968874964977968</v>
      </c>
      <c r="J29" s="58">
        <f t="shared" si="5"/>
        <v>166</v>
      </c>
      <c r="K29" s="43">
        <f t="shared" si="4"/>
        <v>0.2147477360931436</v>
      </c>
      <c r="L29" s="43">
        <f t="shared" si="2"/>
        <v>0.00422811441379486</v>
      </c>
      <c r="M29" s="58">
        <f t="shared" si="5"/>
        <v>16</v>
      </c>
      <c r="N29" s="58">
        <f t="shared" si="5"/>
        <v>16</v>
      </c>
      <c r="O29" s="43">
        <f t="shared" si="3"/>
        <v>0.0004075291001248058</v>
      </c>
      <c r="P29" s="58">
        <f t="shared" si="5"/>
        <v>34</v>
      </c>
    </row>
    <row r="30" spans="1:16" ht="12.75">
      <c r="A30" s="15">
        <v>24</v>
      </c>
      <c r="B30" s="15" t="s">
        <v>92</v>
      </c>
      <c r="C30" s="50">
        <v>24852</v>
      </c>
      <c r="D30" s="49">
        <v>4059</v>
      </c>
      <c r="E30" s="54">
        <f t="shared" si="0"/>
        <v>0.16332689521970062</v>
      </c>
      <c r="F30" s="50">
        <v>123</v>
      </c>
      <c r="G30" s="50">
        <v>4520</v>
      </c>
      <c r="H30" s="50">
        <v>518</v>
      </c>
      <c r="I30" s="54">
        <f t="shared" si="1"/>
        <v>0.020843392885884438</v>
      </c>
      <c r="J30" s="50">
        <v>204</v>
      </c>
      <c r="K30" s="54">
        <f t="shared" si="4"/>
        <v>0.3938223938223938</v>
      </c>
      <c r="L30" s="54">
        <f t="shared" si="2"/>
        <v>0.008208594881699663</v>
      </c>
      <c r="M30" s="50">
        <v>14</v>
      </c>
      <c r="N30" s="50">
        <v>55</v>
      </c>
      <c r="O30" s="54">
        <f t="shared" si="3"/>
        <v>0.0022131015612425558</v>
      </c>
      <c r="P30" s="50">
        <v>9</v>
      </c>
    </row>
    <row r="31" spans="1:16" ht="12.75">
      <c r="A31" s="15">
        <v>25</v>
      </c>
      <c r="B31" s="15" t="s">
        <v>93</v>
      </c>
      <c r="C31" s="50">
        <v>1910</v>
      </c>
      <c r="D31" s="49">
        <v>750</v>
      </c>
      <c r="E31" s="54">
        <f t="shared" si="0"/>
        <v>0.39267015706806285</v>
      </c>
      <c r="F31" s="50">
        <v>16</v>
      </c>
      <c r="G31" s="50">
        <v>784</v>
      </c>
      <c r="H31" s="50">
        <v>176</v>
      </c>
      <c r="I31" s="54">
        <f t="shared" si="1"/>
        <v>0.09214659685863874</v>
      </c>
      <c r="J31" s="50">
        <v>131</v>
      </c>
      <c r="K31" s="54">
        <f t="shared" si="4"/>
        <v>0.7443181818181818</v>
      </c>
      <c r="L31" s="54">
        <f t="shared" si="2"/>
        <v>0.06858638743455497</v>
      </c>
      <c r="M31" s="50">
        <v>35</v>
      </c>
      <c r="N31" s="50">
        <v>0</v>
      </c>
      <c r="O31" s="54">
        <f t="shared" si="3"/>
        <v>0</v>
      </c>
      <c r="P31" s="50">
        <v>0</v>
      </c>
    </row>
    <row r="32" spans="1:16" ht="12.75">
      <c r="A32" s="15">
        <v>26</v>
      </c>
      <c r="B32" s="15" t="s">
        <v>94</v>
      </c>
      <c r="C32" s="49">
        <v>2695</v>
      </c>
      <c r="D32" s="49">
        <v>575</v>
      </c>
      <c r="E32" s="54">
        <f t="shared" si="0"/>
        <v>0.21335807050092764</v>
      </c>
      <c r="F32" s="50">
        <v>30</v>
      </c>
      <c r="G32" s="50">
        <v>745</v>
      </c>
      <c r="H32" s="50">
        <v>14</v>
      </c>
      <c r="I32" s="54">
        <f t="shared" si="1"/>
        <v>0.005194805194805195</v>
      </c>
      <c r="J32" s="50">
        <v>3</v>
      </c>
      <c r="K32" s="54">
        <f t="shared" si="4"/>
        <v>0.21428571428571427</v>
      </c>
      <c r="L32" s="54">
        <f t="shared" si="2"/>
        <v>0.0011131725417439704</v>
      </c>
      <c r="M32" s="50">
        <v>1</v>
      </c>
      <c r="N32" s="50">
        <v>14</v>
      </c>
      <c r="O32" s="54">
        <f t="shared" si="3"/>
        <v>0.005194805194805195</v>
      </c>
      <c r="P32" s="50">
        <v>2</v>
      </c>
    </row>
    <row r="33" spans="1:16" ht="12.75">
      <c r="A33" s="15">
        <v>27</v>
      </c>
      <c r="B33" s="15" t="s">
        <v>95</v>
      </c>
      <c r="C33" s="50">
        <v>7738</v>
      </c>
      <c r="D33" s="50">
        <v>652</v>
      </c>
      <c r="E33" s="54">
        <f t="shared" si="0"/>
        <v>0.08425949857844404</v>
      </c>
      <c r="F33" s="50">
        <v>31</v>
      </c>
      <c r="G33" s="50">
        <v>686</v>
      </c>
      <c r="H33" s="50">
        <v>119</v>
      </c>
      <c r="I33" s="54">
        <f t="shared" si="1"/>
        <v>0.015378650814163867</v>
      </c>
      <c r="J33" s="50">
        <v>0</v>
      </c>
      <c r="K33" s="54">
        <f t="shared" si="4"/>
        <v>0</v>
      </c>
      <c r="L33" s="54">
        <f t="shared" si="2"/>
        <v>0</v>
      </c>
      <c r="M33" s="50">
        <v>0</v>
      </c>
      <c r="N33" s="50">
        <v>0</v>
      </c>
      <c r="O33" s="54">
        <f t="shared" si="3"/>
        <v>0</v>
      </c>
      <c r="P33" s="50">
        <v>0</v>
      </c>
    </row>
    <row r="34" spans="1:16" ht="12.75">
      <c r="A34" s="15">
        <v>28</v>
      </c>
      <c r="B34" s="15" t="s">
        <v>96</v>
      </c>
      <c r="C34" s="50">
        <v>3745</v>
      </c>
      <c r="D34" s="49">
        <v>840</v>
      </c>
      <c r="E34" s="54">
        <f t="shared" si="0"/>
        <v>0.22429906542056074</v>
      </c>
      <c r="F34" s="49">
        <v>28</v>
      </c>
      <c r="G34" s="50">
        <v>895</v>
      </c>
      <c r="H34" s="50">
        <v>98</v>
      </c>
      <c r="I34" s="54">
        <f t="shared" si="1"/>
        <v>0.026168224299065422</v>
      </c>
      <c r="J34" s="50">
        <v>98</v>
      </c>
      <c r="K34" s="54">
        <f t="shared" si="4"/>
        <v>1</v>
      </c>
      <c r="L34" s="54">
        <f t="shared" si="2"/>
        <v>0.026168224299065422</v>
      </c>
      <c r="M34" s="50">
        <v>8</v>
      </c>
      <c r="N34" s="50">
        <v>15</v>
      </c>
      <c r="O34" s="54">
        <f t="shared" si="3"/>
        <v>0.004005340453938585</v>
      </c>
      <c r="P34" s="50">
        <v>1</v>
      </c>
    </row>
    <row r="35" spans="1:16" ht="12.75">
      <c r="A35" s="15">
        <v>29</v>
      </c>
      <c r="B35" s="15" t="s">
        <v>97</v>
      </c>
      <c r="C35" s="49">
        <v>4112</v>
      </c>
      <c r="D35" s="49">
        <v>765</v>
      </c>
      <c r="E35" s="54">
        <f t="shared" si="0"/>
        <v>0.1860408560311284</v>
      </c>
      <c r="F35" s="50">
        <v>15</v>
      </c>
      <c r="G35" s="50">
        <v>765</v>
      </c>
      <c r="H35" s="50">
        <v>3</v>
      </c>
      <c r="I35" s="54">
        <f t="shared" si="1"/>
        <v>0.0007295719844357977</v>
      </c>
      <c r="J35" s="50">
        <v>0</v>
      </c>
      <c r="K35" s="54">
        <f t="shared" si="4"/>
        <v>0</v>
      </c>
      <c r="L35" s="54">
        <f t="shared" si="2"/>
        <v>0</v>
      </c>
      <c r="M35" s="50">
        <v>0</v>
      </c>
      <c r="N35" s="50">
        <v>0</v>
      </c>
      <c r="O35" s="54">
        <f t="shared" si="3"/>
        <v>0</v>
      </c>
      <c r="P35" s="50">
        <v>0</v>
      </c>
    </row>
    <row r="36" spans="1:16" ht="12.75">
      <c r="A36" s="15">
        <v>30</v>
      </c>
      <c r="B36" s="15" t="s">
        <v>98</v>
      </c>
      <c r="C36" s="50">
        <v>2390</v>
      </c>
      <c r="D36" s="49">
        <v>242</v>
      </c>
      <c r="E36" s="54">
        <f t="shared" si="0"/>
        <v>0.10125523012552301</v>
      </c>
      <c r="F36" s="50">
        <v>14</v>
      </c>
      <c r="G36" s="50">
        <v>304</v>
      </c>
      <c r="H36" s="50">
        <v>99</v>
      </c>
      <c r="I36" s="54">
        <f t="shared" si="1"/>
        <v>0.04142259414225941</v>
      </c>
      <c r="J36" s="50">
        <v>99</v>
      </c>
      <c r="K36" s="54">
        <f t="shared" si="4"/>
        <v>1</v>
      </c>
      <c r="L36" s="54">
        <f t="shared" si="2"/>
        <v>0.04142259414225941</v>
      </c>
      <c r="M36" s="50">
        <v>9</v>
      </c>
      <c r="N36" s="50">
        <v>0</v>
      </c>
      <c r="O36" s="54">
        <f t="shared" si="3"/>
        <v>0</v>
      </c>
      <c r="P36" s="50">
        <v>0</v>
      </c>
    </row>
    <row r="37" spans="1:16" ht="12.75">
      <c r="A37" s="15"/>
      <c r="B37" s="17" t="s">
        <v>99</v>
      </c>
      <c r="C37" s="58">
        <v>47442</v>
      </c>
      <c r="D37" s="40">
        <f>SUM(D30:D36)</f>
        <v>7883</v>
      </c>
      <c r="E37" s="43">
        <f t="shared" si="0"/>
        <v>0.1661607858016104</v>
      </c>
      <c r="F37" s="40">
        <f aca="true" t="shared" si="6" ref="F37:P37">SUM(F30:F36)</f>
        <v>257</v>
      </c>
      <c r="G37" s="58">
        <f t="shared" si="6"/>
        <v>8699</v>
      </c>
      <c r="H37" s="58">
        <f t="shared" si="6"/>
        <v>1027</v>
      </c>
      <c r="I37" s="43">
        <f t="shared" si="1"/>
        <v>0.021647485350533284</v>
      </c>
      <c r="J37" s="58">
        <f t="shared" si="6"/>
        <v>535</v>
      </c>
      <c r="K37" s="43">
        <f t="shared" si="4"/>
        <v>0.5209347614410905</v>
      </c>
      <c r="L37" s="43">
        <f t="shared" si="2"/>
        <v>0.011276927616879559</v>
      </c>
      <c r="M37" s="58">
        <f t="shared" si="6"/>
        <v>67</v>
      </c>
      <c r="N37" s="58">
        <f t="shared" si="6"/>
        <v>84</v>
      </c>
      <c r="O37" s="43">
        <f t="shared" si="3"/>
        <v>0.0017705830276969774</v>
      </c>
      <c r="P37" s="58">
        <f t="shared" si="6"/>
        <v>12</v>
      </c>
    </row>
    <row r="38" spans="1:16" ht="12.75">
      <c r="A38" s="15"/>
      <c r="B38" s="48" t="s">
        <v>100</v>
      </c>
      <c r="C38" s="53">
        <v>86703</v>
      </c>
      <c r="D38" s="52">
        <f>SUM(D37,D29)</f>
        <v>20246</v>
      </c>
      <c r="E38" s="56">
        <f t="shared" si="0"/>
        <v>0.2335097978155312</v>
      </c>
      <c r="F38" s="52">
        <f aca="true" t="shared" si="7" ref="F38:P38">SUM(F37,F29)</f>
        <v>1156</v>
      </c>
      <c r="G38" s="53">
        <f t="shared" si="7"/>
        <v>23312</v>
      </c>
      <c r="H38" s="53">
        <f t="shared" si="7"/>
        <v>1800</v>
      </c>
      <c r="I38" s="56">
        <f t="shared" si="1"/>
        <v>0.020760527317393862</v>
      </c>
      <c r="J38" s="53">
        <f t="shared" si="7"/>
        <v>701</v>
      </c>
      <c r="K38" s="56">
        <f t="shared" si="4"/>
        <v>0.3894444444444444</v>
      </c>
      <c r="L38" s="56">
        <f t="shared" si="2"/>
        <v>0.008085072027496166</v>
      </c>
      <c r="M38" s="53">
        <f t="shared" si="7"/>
        <v>83</v>
      </c>
      <c r="N38" s="53">
        <f t="shared" si="7"/>
        <v>100</v>
      </c>
      <c r="O38" s="56">
        <f t="shared" si="3"/>
        <v>0.0011533626287441034</v>
      </c>
      <c r="P38" s="53">
        <f t="shared" si="7"/>
        <v>46</v>
      </c>
    </row>
    <row r="39" spans="1:16" ht="12.75">
      <c r="A39" s="15"/>
      <c r="B39" s="17" t="s">
        <v>101</v>
      </c>
      <c r="C39" s="58">
        <v>1553</v>
      </c>
      <c r="D39" s="58">
        <v>553</v>
      </c>
      <c r="E39" s="43">
        <v>0.356084996780425</v>
      </c>
      <c r="F39" s="58">
        <v>23</v>
      </c>
      <c r="G39" s="58">
        <v>576</v>
      </c>
      <c r="H39" s="58">
        <v>3</v>
      </c>
      <c r="I39" s="43">
        <v>0.0019317450096587251</v>
      </c>
      <c r="J39" s="58">
        <v>3</v>
      </c>
      <c r="K39" s="43">
        <v>1</v>
      </c>
      <c r="L39" s="43">
        <v>0.0019317450096587251</v>
      </c>
      <c r="M39" s="58">
        <v>1</v>
      </c>
      <c r="N39" s="58">
        <v>0</v>
      </c>
      <c r="O39" s="43">
        <v>0</v>
      </c>
      <c r="P39" s="58">
        <v>0</v>
      </c>
    </row>
    <row r="40" spans="1:16" ht="12.75">
      <c r="A40" s="15"/>
      <c r="B40" s="48" t="s">
        <v>102</v>
      </c>
      <c r="C40" s="53">
        <v>88256</v>
      </c>
      <c r="D40" s="53">
        <v>20799</v>
      </c>
      <c r="E40" s="56">
        <v>0.2356666968817984</v>
      </c>
      <c r="F40" s="53">
        <v>1179</v>
      </c>
      <c r="G40" s="53">
        <v>23888</v>
      </c>
      <c r="H40" s="53">
        <v>1803</v>
      </c>
      <c r="I40" s="56">
        <v>0.020429205946337927</v>
      </c>
      <c r="J40" s="53">
        <v>704</v>
      </c>
      <c r="K40" s="56">
        <v>0.39046034387132555</v>
      </c>
      <c r="L40" s="56">
        <v>0.007976794778825236</v>
      </c>
      <c r="M40" s="53">
        <v>84</v>
      </c>
      <c r="N40" s="53">
        <v>100</v>
      </c>
      <c r="O40" s="56">
        <v>0.0011330674401740391</v>
      </c>
      <c r="P40" s="53">
        <v>46</v>
      </c>
    </row>
  </sheetData>
  <sheetProtection/>
  <mergeCells count="20">
    <mergeCell ref="D3:G3"/>
    <mergeCell ref="M4:M5"/>
    <mergeCell ref="N4:N5"/>
    <mergeCell ref="P4:P5"/>
    <mergeCell ref="J4:J5"/>
    <mergeCell ref="K4:K5"/>
    <mergeCell ref="D4:D5"/>
    <mergeCell ref="F4:F5"/>
    <mergeCell ref="G4:G5"/>
    <mergeCell ref="E4:E5"/>
    <mergeCell ref="L4:L5"/>
    <mergeCell ref="A2:N2"/>
    <mergeCell ref="H3:M3"/>
    <mergeCell ref="N3:P3"/>
    <mergeCell ref="C3:C5"/>
    <mergeCell ref="B3:B5"/>
    <mergeCell ref="A3:A5"/>
    <mergeCell ref="O4:O5"/>
    <mergeCell ref="H4:H5"/>
    <mergeCell ref="I4:I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40"/>
  <sheetViews>
    <sheetView view="pageBreakPreview" zoomScale="60" zoomScalePageLayoutView="0" workbookViewId="0" topLeftCell="H4">
      <selection activeCell="AA29" sqref="AA29"/>
    </sheetView>
  </sheetViews>
  <sheetFormatPr defaultColWidth="9.00390625" defaultRowHeight="12.75"/>
  <cols>
    <col min="1" max="1" width="3.75390625" style="61" customWidth="1"/>
    <col min="2" max="2" width="15.875" style="61" customWidth="1"/>
    <col min="3" max="3" width="5.00390625" style="61" customWidth="1"/>
    <col min="4" max="4" width="6.75390625" style="61" customWidth="1"/>
    <col min="5" max="5" width="7.00390625" style="61" customWidth="1"/>
    <col min="6" max="6" width="5.00390625" style="61" customWidth="1"/>
    <col min="7" max="7" width="5.875" style="61" customWidth="1"/>
    <col min="8" max="8" width="7.125" style="61" customWidth="1"/>
    <col min="9" max="9" width="4.125" style="61" customWidth="1"/>
    <col min="10" max="10" width="4.25390625" style="61" customWidth="1"/>
    <col min="11" max="11" width="6.625" style="61" customWidth="1"/>
    <col min="12" max="12" width="4.375" style="61" customWidth="1"/>
    <col min="13" max="13" width="4.625" style="61" customWidth="1"/>
    <col min="14" max="14" width="6.625" style="61" customWidth="1"/>
    <col min="15" max="15" width="5.25390625" style="61" customWidth="1"/>
    <col min="16" max="16" width="5.75390625" style="61" customWidth="1"/>
    <col min="17" max="17" width="7.25390625" style="61" customWidth="1"/>
    <col min="18" max="18" width="5.125" style="61" customWidth="1"/>
    <col min="19" max="19" width="4.875" style="61" bestFit="1" customWidth="1"/>
    <col min="20" max="20" width="7.125" style="61" customWidth="1"/>
    <col min="21" max="21" width="5.625" style="61" customWidth="1"/>
    <col min="22" max="22" width="5.75390625" style="61" customWidth="1"/>
    <col min="23" max="23" width="7.00390625" style="61" customWidth="1"/>
    <col min="24" max="24" width="4.875" style="61" bestFit="1" customWidth="1"/>
    <col min="25" max="25" width="5.25390625" style="61" bestFit="1" customWidth="1"/>
    <col min="26" max="27" width="6.625" style="61" customWidth="1"/>
    <col min="28" max="28" width="19.375" style="61" customWidth="1"/>
    <col min="29" max="29" width="5.25390625" style="61" bestFit="1" customWidth="1"/>
    <col min="30" max="30" width="5.125" style="61" customWidth="1"/>
    <col min="31" max="31" width="6.75390625" style="61" customWidth="1"/>
    <col min="32" max="32" width="5.25390625" style="61" customWidth="1"/>
    <col min="33" max="33" width="4.875" style="61" bestFit="1" customWidth="1"/>
    <col min="34" max="34" width="6.625" style="61" customWidth="1"/>
    <col min="35" max="35" width="5.875" style="61" customWidth="1"/>
    <col min="36" max="36" width="6.375" style="61" customWidth="1"/>
    <col min="37" max="37" width="8.25390625" style="61" customWidth="1"/>
    <col min="38" max="38" width="4.875" style="61" bestFit="1" customWidth="1"/>
    <col min="39" max="39" width="6.125" style="61" customWidth="1"/>
    <col min="40" max="40" width="8.625" style="61" customWidth="1"/>
    <col min="41" max="41" width="5.875" style="61" customWidth="1"/>
    <col min="42" max="42" width="6.75390625" style="61" customWidth="1"/>
    <col min="43" max="43" width="7.00390625" style="61" customWidth="1"/>
    <col min="44" max="16384" width="9.125" style="61" customWidth="1"/>
  </cols>
  <sheetData>
    <row r="1" spans="1:29" ht="13.5" customHeight="1">
      <c r="A1" s="137" t="s">
        <v>139</v>
      </c>
      <c r="B1" s="137"/>
      <c r="C1" s="137"/>
      <c r="D1" s="13"/>
      <c r="E1" s="13"/>
      <c r="F1" s="13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37" t="s">
        <v>145</v>
      </c>
      <c r="AB1" s="137"/>
      <c r="AC1" s="137"/>
    </row>
    <row r="2" spans="1:29" ht="15.75" customHeight="1">
      <c r="A2" s="120" t="s">
        <v>67</v>
      </c>
      <c r="B2" s="120"/>
      <c r="C2" s="120"/>
      <c r="D2" s="14"/>
      <c r="E2" s="14"/>
      <c r="F2" s="14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0" t="s">
        <v>67</v>
      </c>
      <c r="AB2" s="120"/>
      <c r="AC2" s="120"/>
    </row>
    <row r="3" spans="1:43" ht="35.25" customHeight="1">
      <c r="A3" s="141" t="s">
        <v>0</v>
      </c>
      <c r="B3" s="141" t="s">
        <v>112</v>
      </c>
      <c r="C3" s="116" t="s">
        <v>42</v>
      </c>
      <c r="D3" s="117"/>
      <c r="E3" s="117"/>
      <c r="F3" s="117"/>
      <c r="G3" s="117"/>
      <c r="H3" s="118"/>
      <c r="I3" s="156" t="s">
        <v>107</v>
      </c>
      <c r="J3" s="157"/>
      <c r="K3" s="157"/>
      <c r="L3" s="157"/>
      <c r="M3" s="157"/>
      <c r="N3" s="158"/>
      <c r="O3" s="159" t="s">
        <v>108</v>
      </c>
      <c r="P3" s="160"/>
      <c r="Q3" s="160"/>
      <c r="R3" s="160"/>
      <c r="S3" s="160"/>
      <c r="T3" s="161"/>
      <c r="U3" s="156" t="s">
        <v>63</v>
      </c>
      <c r="V3" s="157"/>
      <c r="W3" s="157"/>
      <c r="X3" s="157"/>
      <c r="Y3" s="157"/>
      <c r="Z3" s="158"/>
      <c r="AA3" s="141" t="s">
        <v>0</v>
      </c>
      <c r="AB3" s="141" t="s">
        <v>112</v>
      </c>
      <c r="AC3" s="159" t="s">
        <v>64</v>
      </c>
      <c r="AD3" s="160"/>
      <c r="AE3" s="160"/>
      <c r="AF3" s="160"/>
      <c r="AG3" s="160"/>
      <c r="AH3" s="161"/>
      <c r="AI3" s="156" t="s">
        <v>109</v>
      </c>
      <c r="AJ3" s="157"/>
      <c r="AK3" s="157"/>
      <c r="AL3" s="157"/>
      <c r="AM3" s="157"/>
      <c r="AN3" s="157"/>
      <c r="AO3" s="157"/>
      <c r="AP3" s="158"/>
      <c r="AQ3" s="138" t="s">
        <v>144</v>
      </c>
    </row>
    <row r="4" spans="1:43" ht="26.25" customHeight="1">
      <c r="A4" s="142"/>
      <c r="B4" s="142"/>
      <c r="C4" s="144" t="s">
        <v>65</v>
      </c>
      <c r="D4" s="144" t="s">
        <v>52</v>
      </c>
      <c r="E4" s="144" t="s">
        <v>116</v>
      </c>
      <c r="F4" s="144" t="s">
        <v>66</v>
      </c>
      <c r="G4" s="150" t="s">
        <v>140</v>
      </c>
      <c r="H4" s="150" t="s">
        <v>117</v>
      </c>
      <c r="I4" s="146" t="s">
        <v>65</v>
      </c>
      <c r="J4" s="146" t="s">
        <v>52</v>
      </c>
      <c r="K4" s="62"/>
      <c r="L4" s="146" t="s">
        <v>66</v>
      </c>
      <c r="M4" s="148" t="s">
        <v>141</v>
      </c>
      <c r="N4" s="63"/>
      <c r="O4" s="152" t="s">
        <v>65</v>
      </c>
      <c r="P4" s="152" t="s">
        <v>52</v>
      </c>
      <c r="Q4" s="152" t="s">
        <v>116</v>
      </c>
      <c r="R4" s="152" t="s">
        <v>66</v>
      </c>
      <c r="S4" s="154" t="s">
        <v>142</v>
      </c>
      <c r="T4" s="154" t="s">
        <v>117</v>
      </c>
      <c r="U4" s="146" t="s">
        <v>65</v>
      </c>
      <c r="V4" s="146" t="s">
        <v>52</v>
      </c>
      <c r="W4" s="62"/>
      <c r="X4" s="146" t="s">
        <v>66</v>
      </c>
      <c r="Y4" s="148" t="s">
        <v>143</v>
      </c>
      <c r="Z4" s="63"/>
      <c r="AA4" s="142"/>
      <c r="AB4" s="142"/>
      <c r="AC4" s="152" t="s">
        <v>65</v>
      </c>
      <c r="AD4" s="152" t="s">
        <v>52</v>
      </c>
      <c r="AE4" s="152" t="s">
        <v>116</v>
      </c>
      <c r="AF4" s="152" t="s">
        <v>66</v>
      </c>
      <c r="AG4" s="154" t="s">
        <v>110</v>
      </c>
      <c r="AH4" s="154" t="s">
        <v>117</v>
      </c>
      <c r="AI4" s="146" t="s">
        <v>51</v>
      </c>
      <c r="AJ4" s="146" t="s">
        <v>52</v>
      </c>
      <c r="AK4" s="62"/>
      <c r="AL4" s="146" t="s">
        <v>66</v>
      </c>
      <c r="AM4" s="148" t="s">
        <v>110</v>
      </c>
      <c r="AN4" s="63"/>
      <c r="AO4" s="146" t="s">
        <v>111</v>
      </c>
      <c r="AP4" s="62"/>
      <c r="AQ4" s="139"/>
    </row>
    <row r="5" spans="1:43" ht="153.75" customHeight="1">
      <c r="A5" s="143"/>
      <c r="B5" s="143"/>
      <c r="C5" s="145"/>
      <c r="D5" s="145"/>
      <c r="E5" s="145"/>
      <c r="F5" s="145"/>
      <c r="G5" s="151"/>
      <c r="H5" s="151"/>
      <c r="I5" s="147"/>
      <c r="J5" s="147"/>
      <c r="K5" s="64" t="s">
        <v>116</v>
      </c>
      <c r="L5" s="147"/>
      <c r="M5" s="149"/>
      <c r="N5" s="65" t="s">
        <v>117</v>
      </c>
      <c r="O5" s="153"/>
      <c r="P5" s="153"/>
      <c r="Q5" s="153"/>
      <c r="R5" s="153"/>
      <c r="S5" s="155"/>
      <c r="T5" s="155"/>
      <c r="U5" s="147"/>
      <c r="V5" s="147"/>
      <c r="W5" s="64" t="s">
        <v>116</v>
      </c>
      <c r="X5" s="147"/>
      <c r="Y5" s="149"/>
      <c r="Z5" s="65" t="s">
        <v>117</v>
      </c>
      <c r="AA5" s="143"/>
      <c r="AB5" s="143"/>
      <c r="AC5" s="153"/>
      <c r="AD5" s="153"/>
      <c r="AE5" s="153"/>
      <c r="AF5" s="153"/>
      <c r="AG5" s="155"/>
      <c r="AH5" s="155"/>
      <c r="AI5" s="147"/>
      <c r="AJ5" s="147"/>
      <c r="AK5" s="64" t="s">
        <v>116</v>
      </c>
      <c r="AL5" s="147"/>
      <c r="AM5" s="149"/>
      <c r="AN5" s="65" t="s">
        <v>117</v>
      </c>
      <c r="AO5" s="147"/>
      <c r="AP5" s="64" t="s">
        <v>118</v>
      </c>
      <c r="AQ5" s="140"/>
    </row>
    <row r="6" spans="1:43" ht="12.75">
      <c r="A6" s="110">
        <v>1</v>
      </c>
      <c r="B6" s="15" t="s">
        <v>68</v>
      </c>
      <c r="C6" s="91">
        <v>3.25</v>
      </c>
      <c r="D6" s="91">
        <v>3.25</v>
      </c>
      <c r="E6" s="92">
        <f>D6/C6</f>
        <v>1</v>
      </c>
      <c r="F6" s="93">
        <v>4</v>
      </c>
      <c r="G6" s="93">
        <v>4</v>
      </c>
      <c r="H6" s="92">
        <f>G6/F6</f>
        <v>1</v>
      </c>
      <c r="I6" s="91">
        <v>1</v>
      </c>
      <c r="J6" s="91">
        <v>1</v>
      </c>
      <c r="K6" s="92">
        <f>J6/I6</f>
        <v>1</v>
      </c>
      <c r="L6" s="93">
        <v>1</v>
      </c>
      <c r="M6" s="93">
        <v>1</v>
      </c>
      <c r="N6" s="92">
        <f>M6/L6</f>
        <v>1</v>
      </c>
      <c r="O6" s="91">
        <v>2</v>
      </c>
      <c r="P6" s="91">
        <v>2</v>
      </c>
      <c r="Q6" s="92">
        <f>P6/O6</f>
        <v>1</v>
      </c>
      <c r="R6" s="93">
        <v>2</v>
      </c>
      <c r="S6" s="93">
        <v>0</v>
      </c>
      <c r="T6" s="92">
        <f>S6/R6</f>
        <v>0</v>
      </c>
      <c r="U6" s="91">
        <v>3.25</v>
      </c>
      <c r="V6" s="91">
        <v>3</v>
      </c>
      <c r="W6" s="92">
        <f>V6/U6</f>
        <v>0.9230769230769231</v>
      </c>
      <c r="X6" s="93">
        <v>4</v>
      </c>
      <c r="Y6" s="93">
        <v>2</v>
      </c>
      <c r="Z6" s="92">
        <f>Y6/X6</f>
        <v>0.5</v>
      </c>
      <c r="AA6" s="49">
        <v>1</v>
      </c>
      <c r="AB6" s="15" t="s">
        <v>68</v>
      </c>
      <c r="AC6" s="93">
        <v>2</v>
      </c>
      <c r="AD6" s="93">
        <v>2</v>
      </c>
      <c r="AE6" s="92">
        <f>AD6/AC6</f>
        <v>1</v>
      </c>
      <c r="AF6" s="93">
        <v>2</v>
      </c>
      <c r="AG6" s="93">
        <v>2</v>
      </c>
      <c r="AH6" s="92">
        <f>AG6/AF6</f>
        <v>1</v>
      </c>
      <c r="AI6" s="91">
        <v>10.5</v>
      </c>
      <c r="AJ6" s="91">
        <v>10.5</v>
      </c>
      <c r="AK6" s="92">
        <v>1</v>
      </c>
      <c r="AL6" s="93">
        <v>11</v>
      </c>
      <c r="AM6" s="93">
        <v>10</v>
      </c>
      <c r="AN6" s="92">
        <f>AM6/AL6</f>
        <v>0.9090909090909091</v>
      </c>
      <c r="AO6" s="93">
        <v>8</v>
      </c>
      <c r="AP6" s="92">
        <f>AO6/AL6</f>
        <v>0.7272727272727273</v>
      </c>
      <c r="AQ6" s="93">
        <v>1</v>
      </c>
    </row>
    <row r="7" spans="1:43" ht="12.75">
      <c r="A7" s="110">
        <v>2</v>
      </c>
      <c r="B7" s="15" t="s">
        <v>69</v>
      </c>
      <c r="C7" s="91">
        <v>1.5</v>
      </c>
      <c r="D7" s="91">
        <v>1.5</v>
      </c>
      <c r="E7" s="92">
        <f aca="true" t="shared" si="0" ref="E7:E38">D7/C7</f>
        <v>1</v>
      </c>
      <c r="F7" s="93">
        <v>2</v>
      </c>
      <c r="G7" s="93">
        <v>2</v>
      </c>
      <c r="H7" s="92">
        <f aca="true" t="shared" si="1" ref="H7:H38">G7/F7</f>
        <v>1</v>
      </c>
      <c r="I7" s="91">
        <v>0</v>
      </c>
      <c r="J7" s="91">
        <v>0</v>
      </c>
      <c r="K7" s="92">
        <v>0</v>
      </c>
      <c r="L7" s="93">
        <v>0</v>
      </c>
      <c r="M7" s="93">
        <v>0</v>
      </c>
      <c r="N7" s="92">
        <v>0</v>
      </c>
      <c r="O7" s="91">
        <v>1.5</v>
      </c>
      <c r="P7" s="91">
        <v>1.5</v>
      </c>
      <c r="Q7" s="92">
        <f aca="true" t="shared" si="2" ref="Q7:Q38">P7/O7</f>
        <v>1</v>
      </c>
      <c r="R7" s="93">
        <v>2</v>
      </c>
      <c r="S7" s="93">
        <v>2</v>
      </c>
      <c r="T7" s="92">
        <f aca="true" t="shared" si="3" ref="T7:T38">S7/R7</f>
        <v>1</v>
      </c>
      <c r="U7" s="91">
        <v>8</v>
      </c>
      <c r="V7" s="91">
        <v>8</v>
      </c>
      <c r="W7" s="92">
        <f aca="true" t="shared" si="4" ref="W7:W38">V7/U7</f>
        <v>1</v>
      </c>
      <c r="X7" s="93">
        <v>8</v>
      </c>
      <c r="Y7" s="93">
        <v>3</v>
      </c>
      <c r="Z7" s="92">
        <f aca="true" t="shared" si="5" ref="Z7:Z38">Y7/X7</f>
        <v>0.375</v>
      </c>
      <c r="AA7" s="49">
        <v>2</v>
      </c>
      <c r="AB7" s="15" t="s">
        <v>69</v>
      </c>
      <c r="AC7" s="91">
        <v>1</v>
      </c>
      <c r="AD7" s="91">
        <v>1</v>
      </c>
      <c r="AE7" s="92">
        <f aca="true" t="shared" si="6" ref="AE7:AE38">AD7/AC7</f>
        <v>1</v>
      </c>
      <c r="AF7" s="93">
        <v>1</v>
      </c>
      <c r="AG7" s="93">
        <v>0</v>
      </c>
      <c r="AH7" s="92">
        <f aca="true" t="shared" si="7" ref="AH7:AH38">AG7/AF7</f>
        <v>0</v>
      </c>
      <c r="AI7" s="91">
        <v>10</v>
      </c>
      <c r="AJ7" s="91">
        <v>10</v>
      </c>
      <c r="AK7" s="92">
        <v>1</v>
      </c>
      <c r="AL7" s="93">
        <v>10</v>
      </c>
      <c r="AM7" s="93">
        <v>9</v>
      </c>
      <c r="AN7" s="92">
        <f aca="true" t="shared" si="8" ref="AN7:AN38">AM7/AL7</f>
        <v>0.9</v>
      </c>
      <c r="AO7" s="93">
        <v>5</v>
      </c>
      <c r="AP7" s="92">
        <f aca="true" t="shared" si="9" ref="AP7:AP38">AO7/AL7</f>
        <v>0.5</v>
      </c>
      <c r="AQ7" s="93">
        <v>18</v>
      </c>
    </row>
    <row r="8" spans="1:43" ht="12.75">
      <c r="A8" s="110">
        <v>3</v>
      </c>
      <c r="B8" s="15" t="s">
        <v>70</v>
      </c>
      <c r="C8" s="93">
        <v>6.5</v>
      </c>
      <c r="D8" s="93">
        <v>5.5</v>
      </c>
      <c r="E8" s="92">
        <f t="shared" si="0"/>
        <v>0.8461538461538461</v>
      </c>
      <c r="F8" s="93">
        <v>6</v>
      </c>
      <c r="G8" s="93">
        <v>3</v>
      </c>
      <c r="H8" s="92">
        <f t="shared" si="1"/>
        <v>0.5</v>
      </c>
      <c r="I8" s="93">
        <v>0</v>
      </c>
      <c r="J8" s="93">
        <v>0</v>
      </c>
      <c r="K8" s="92">
        <v>0</v>
      </c>
      <c r="L8" s="93">
        <v>0</v>
      </c>
      <c r="M8" s="93">
        <v>0</v>
      </c>
      <c r="N8" s="92">
        <v>0</v>
      </c>
      <c r="O8" s="93">
        <v>6</v>
      </c>
      <c r="P8" s="93">
        <v>6</v>
      </c>
      <c r="Q8" s="92">
        <f t="shared" si="2"/>
        <v>1</v>
      </c>
      <c r="R8" s="93">
        <v>8</v>
      </c>
      <c r="S8" s="93">
        <v>3</v>
      </c>
      <c r="T8" s="92">
        <f t="shared" si="3"/>
        <v>0.375</v>
      </c>
      <c r="U8" s="91">
        <v>1</v>
      </c>
      <c r="V8" s="91">
        <v>0.5</v>
      </c>
      <c r="W8" s="92">
        <f t="shared" si="4"/>
        <v>0.5</v>
      </c>
      <c r="X8" s="93">
        <v>2</v>
      </c>
      <c r="Y8" s="93">
        <v>0</v>
      </c>
      <c r="Z8" s="92">
        <f t="shared" si="5"/>
        <v>0</v>
      </c>
      <c r="AA8" s="49">
        <v>3</v>
      </c>
      <c r="AB8" s="15" t="s">
        <v>70</v>
      </c>
      <c r="AC8" s="93">
        <v>7.5</v>
      </c>
      <c r="AD8" s="93">
        <v>7.5</v>
      </c>
      <c r="AE8" s="92">
        <f t="shared" si="6"/>
        <v>1</v>
      </c>
      <c r="AF8" s="93">
        <v>10</v>
      </c>
      <c r="AG8" s="93">
        <v>5</v>
      </c>
      <c r="AH8" s="92">
        <f t="shared" si="7"/>
        <v>0.5</v>
      </c>
      <c r="AI8" s="93">
        <v>16.5</v>
      </c>
      <c r="AJ8" s="93">
        <v>16.5</v>
      </c>
      <c r="AK8" s="92">
        <v>1</v>
      </c>
      <c r="AL8" s="93">
        <v>16</v>
      </c>
      <c r="AM8" s="93">
        <v>15</v>
      </c>
      <c r="AN8" s="92">
        <f t="shared" si="8"/>
        <v>0.9375</v>
      </c>
      <c r="AO8" s="93">
        <v>0</v>
      </c>
      <c r="AP8" s="92">
        <f t="shared" si="9"/>
        <v>0</v>
      </c>
      <c r="AQ8" s="93">
        <v>26</v>
      </c>
    </row>
    <row r="9" spans="1:44" ht="12.75">
      <c r="A9" s="110">
        <v>4</v>
      </c>
      <c r="B9" s="15" t="s">
        <v>71</v>
      </c>
      <c r="C9" s="94">
        <v>2</v>
      </c>
      <c r="D9" s="94">
        <v>2</v>
      </c>
      <c r="E9" s="92">
        <f t="shared" si="0"/>
        <v>1</v>
      </c>
      <c r="F9" s="93">
        <v>2</v>
      </c>
      <c r="G9" s="93">
        <v>2</v>
      </c>
      <c r="H9" s="92">
        <f t="shared" si="1"/>
        <v>1</v>
      </c>
      <c r="I9" s="93">
        <v>0</v>
      </c>
      <c r="J9" s="93">
        <v>0</v>
      </c>
      <c r="K9" s="92">
        <v>0</v>
      </c>
      <c r="L9" s="93">
        <v>0</v>
      </c>
      <c r="M9" s="93">
        <v>0</v>
      </c>
      <c r="N9" s="92">
        <v>0</v>
      </c>
      <c r="O9" s="94">
        <v>1</v>
      </c>
      <c r="P9" s="94">
        <v>1</v>
      </c>
      <c r="Q9" s="92">
        <f t="shared" si="2"/>
        <v>1</v>
      </c>
      <c r="R9" s="93">
        <v>1</v>
      </c>
      <c r="S9" s="93">
        <v>1</v>
      </c>
      <c r="T9" s="92">
        <f t="shared" si="3"/>
        <v>1</v>
      </c>
      <c r="U9" s="91">
        <v>9</v>
      </c>
      <c r="V9" s="91">
        <v>9</v>
      </c>
      <c r="W9" s="92">
        <f t="shared" si="4"/>
        <v>1</v>
      </c>
      <c r="X9" s="93">
        <v>9</v>
      </c>
      <c r="Y9" s="93">
        <v>9</v>
      </c>
      <c r="Z9" s="92">
        <f t="shared" si="5"/>
        <v>1</v>
      </c>
      <c r="AA9" s="49">
        <v>4</v>
      </c>
      <c r="AB9" s="15" t="s">
        <v>71</v>
      </c>
      <c r="AC9" s="94">
        <v>2</v>
      </c>
      <c r="AD9" s="94">
        <v>2</v>
      </c>
      <c r="AE9" s="92">
        <f t="shared" si="6"/>
        <v>1</v>
      </c>
      <c r="AF9" s="93">
        <v>2</v>
      </c>
      <c r="AG9" s="93">
        <v>2</v>
      </c>
      <c r="AH9" s="92">
        <f t="shared" si="7"/>
        <v>1</v>
      </c>
      <c r="AI9" s="94">
        <v>17</v>
      </c>
      <c r="AJ9" s="94">
        <v>17</v>
      </c>
      <c r="AK9" s="92">
        <v>1</v>
      </c>
      <c r="AL9" s="93">
        <v>17</v>
      </c>
      <c r="AM9" s="93">
        <v>17</v>
      </c>
      <c r="AN9" s="92">
        <f t="shared" si="8"/>
        <v>1</v>
      </c>
      <c r="AO9" s="93">
        <v>0</v>
      </c>
      <c r="AP9" s="92">
        <f t="shared" si="9"/>
        <v>0</v>
      </c>
      <c r="AQ9" s="93">
        <v>29</v>
      </c>
      <c r="AR9" s="66"/>
    </row>
    <row r="10" spans="1:43" ht="12.75">
      <c r="A10" s="110">
        <v>5</v>
      </c>
      <c r="B10" s="15" t="s">
        <v>72</v>
      </c>
      <c r="C10" s="91">
        <v>2</v>
      </c>
      <c r="D10" s="91">
        <v>2</v>
      </c>
      <c r="E10" s="92">
        <f t="shared" si="0"/>
        <v>1</v>
      </c>
      <c r="F10" s="93">
        <v>2</v>
      </c>
      <c r="G10" s="93">
        <v>2</v>
      </c>
      <c r="H10" s="92">
        <f t="shared" si="1"/>
        <v>1</v>
      </c>
      <c r="I10" s="91">
        <v>3</v>
      </c>
      <c r="J10" s="91">
        <v>3</v>
      </c>
      <c r="K10" s="92">
        <f aca="true" t="shared" si="10" ref="K10:K38">J10/I10</f>
        <v>1</v>
      </c>
      <c r="L10" s="93">
        <v>3</v>
      </c>
      <c r="M10" s="93">
        <v>3</v>
      </c>
      <c r="N10" s="92">
        <f aca="true" t="shared" si="11" ref="N10:N38">M10/L10</f>
        <v>1</v>
      </c>
      <c r="O10" s="91">
        <v>2</v>
      </c>
      <c r="P10" s="91">
        <v>2</v>
      </c>
      <c r="Q10" s="92">
        <f t="shared" si="2"/>
        <v>1</v>
      </c>
      <c r="R10" s="93">
        <v>3</v>
      </c>
      <c r="S10" s="93">
        <v>2</v>
      </c>
      <c r="T10" s="92">
        <f t="shared" si="3"/>
        <v>0.6666666666666666</v>
      </c>
      <c r="U10" s="91">
        <v>2.2</v>
      </c>
      <c r="V10" s="91">
        <v>2.2</v>
      </c>
      <c r="W10" s="92">
        <f t="shared" si="4"/>
        <v>1</v>
      </c>
      <c r="X10" s="93">
        <v>6</v>
      </c>
      <c r="Y10" s="93">
        <v>4</v>
      </c>
      <c r="Z10" s="92">
        <f t="shared" si="5"/>
        <v>0.6666666666666666</v>
      </c>
      <c r="AA10" s="49">
        <v>5</v>
      </c>
      <c r="AB10" s="15" t="s">
        <v>72</v>
      </c>
      <c r="AC10" s="91">
        <v>4</v>
      </c>
      <c r="AD10" s="91">
        <v>3.5</v>
      </c>
      <c r="AE10" s="92">
        <f t="shared" si="6"/>
        <v>0.875</v>
      </c>
      <c r="AF10" s="93">
        <v>5</v>
      </c>
      <c r="AG10" s="93">
        <v>4</v>
      </c>
      <c r="AH10" s="92">
        <f t="shared" si="7"/>
        <v>0.8</v>
      </c>
      <c r="AI10" s="91">
        <v>18.400000000000002</v>
      </c>
      <c r="AJ10" s="91">
        <v>18.35</v>
      </c>
      <c r="AK10" s="92">
        <v>0.9972826086956521</v>
      </c>
      <c r="AL10" s="93">
        <v>20</v>
      </c>
      <c r="AM10" s="93">
        <v>15</v>
      </c>
      <c r="AN10" s="92">
        <f t="shared" si="8"/>
        <v>0.75</v>
      </c>
      <c r="AO10" s="93">
        <v>4</v>
      </c>
      <c r="AP10" s="92">
        <f t="shared" si="9"/>
        <v>0.2</v>
      </c>
      <c r="AQ10" s="93">
        <v>15</v>
      </c>
    </row>
    <row r="11" spans="1:43" ht="12.75">
      <c r="A11" s="110">
        <v>6</v>
      </c>
      <c r="B11" s="15" t="s">
        <v>73</v>
      </c>
      <c r="C11" s="91">
        <v>4</v>
      </c>
      <c r="D11" s="91">
        <v>4</v>
      </c>
      <c r="E11" s="92">
        <f t="shared" si="0"/>
        <v>1</v>
      </c>
      <c r="F11" s="93">
        <v>5</v>
      </c>
      <c r="G11" s="93">
        <v>4</v>
      </c>
      <c r="H11" s="92">
        <f t="shared" si="1"/>
        <v>0.8</v>
      </c>
      <c r="I11" s="91">
        <v>0</v>
      </c>
      <c r="J11" s="91">
        <v>0</v>
      </c>
      <c r="K11" s="92">
        <v>0</v>
      </c>
      <c r="L11" s="93">
        <v>0</v>
      </c>
      <c r="M11" s="93">
        <v>0</v>
      </c>
      <c r="N11" s="92">
        <v>0</v>
      </c>
      <c r="O11" s="91">
        <v>0</v>
      </c>
      <c r="P11" s="91">
        <v>0</v>
      </c>
      <c r="Q11" s="92">
        <v>0</v>
      </c>
      <c r="R11" s="93">
        <v>0</v>
      </c>
      <c r="S11" s="93">
        <v>0</v>
      </c>
      <c r="T11" s="92">
        <v>0</v>
      </c>
      <c r="U11" s="91">
        <v>3.3</v>
      </c>
      <c r="V11" s="91">
        <v>3.3</v>
      </c>
      <c r="W11" s="92">
        <f t="shared" si="4"/>
        <v>1</v>
      </c>
      <c r="X11" s="93">
        <v>4</v>
      </c>
      <c r="Y11" s="93">
        <v>1</v>
      </c>
      <c r="Z11" s="92">
        <f t="shared" si="5"/>
        <v>0.25</v>
      </c>
      <c r="AA11" s="49">
        <v>6</v>
      </c>
      <c r="AB11" s="15" t="s">
        <v>73</v>
      </c>
      <c r="AC11" s="91">
        <v>1</v>
      </c>
      <c r="AD11" s="91">
        <v>1</v>
      </c>
      <c r="AE11" s="92">
        <f t="shared" si="6"/>
        <v>1</v>
      </c>
      <c r="AF11" s="93">
        <v>1</v>
      </c>
      <c r="AG11" s="93">
        <v>1</v>
      </c>
      <c r="AH11" s="92">
        <f t="shared" si="7"/>
        <v>1</v>
      </c>
      <c r="AI11" s="91">
        <v>11.5</v>
      </c>
      <c r="AJ11" s="91">
        <v>11.5</v>
      </c>
      <c r="AK11" s="92">
        <v>1</v>
      </c>
      <c r="AL11" s="93">
        <v>11</v>
      </c>
      <c r="AM11" s="93">
        <v>9</v>
      </c>
      <c r="AN11" s="92">
        <f t="shared" si="8"/>
        <v>0.8181818181818182</v>
      </c>
      <c r="AO11" s="93">
        <v>2</v>
      </c>
      <c r="AP11" s="92">
        <f t="shared" si="9"/>
        <v>0.18181818181818182</v>
      </c>
      <c r="AQ11" s="93">
        <v>24</v>
      </c>
    </row>
    <row r="12" spans="1:44" ht="12.75">
      <c r="A12" s="110">
        <v>7</v>
      </c>
      <c r="B12" s="15" t="s">
        <v>74</v>
      </c>
      <c r="C12" s="91">
        <v>4.5</v>
      </c>
      <c r="D12" s="91">
        <v>4.5</v>
      </c>
      <c r="E12" s="92">
        <f t="shared" si="0"/>
        <v>1</v>
      </c>
      <c r="F12" s="93">
        <v>9</v>
      </c>
      <c r="G12" s="93">
        <v>8</v>
      </c>
      <c r="H12" s="92">
        <f t="shared" si="1"/>
        <v>0.8888888888888888</v>
      </c>
      <c r="I12" s="91">
        <v>1</v>
      </c>
      <c r="J12" s="91">
        <v>1</v>
      </c>
      <c r="K12" s="92">
        <f t="shared" si="10"/>
        <v>1</v>
      </c>
      <c r="L12" s="93">
        <v>1</v>
      </c>
      <c r="M12" s="93">
        <v>1</v>
      </c>
      <c r="N12" s="92">
        <f t="shared" si="11"/>
        <v>1</v>
      </c>
      <c r="O12" s="91">
        <v>0.5</v>
      </c>
      <c r="P12" s="91">
        <v>0.5</v>
      </c>
      <c r="Q12" s="92">
        <f t="shared" si="2"/>
        <v>1</v>
      </c>
      <c r="R12" s="93">
        <v>1</v>
      </c>
      <c r="S12" s="93">
        <v>1</v>
      </c>
      <c r="T12" s="92">
        <f t="shared" si="3"/>
        <v>1</v>
      </c>
      <c r="U12" s="91">
        <v>9.520000000000001</v>
      </c>
      <c r="V12" s="91">
        <v>9.520000000000001</v>
      </c>
      <c r="W12" s="92">
        <f t="shared" si="4"/>
        <v>1</v>
      </c>
      <c r="X12" s="93">
        <v>23</v>
      </c>
      <c r="Y12" s="93">
        <v>22</v>
      </c>
      <c r="Z12" s="92">
        <f t="shared" si="5"/>
        <v>0.9565217391304348</v>
      </c>
      <c r="AA12" s="49">
        <v>7</v>
      </c>
      <c r="AB12" s="15" t="s">
        <v>74</v>
      </c>
      <c r="AC12" s="91">
        <v>3</v>
      </c>
      <c r="AD12" s="91">
        <v>3</v>
      </c>
      <c r="AE12" s="92">
        <f t="shared" si="6"/>
        <v>1</v>
      </c>
      <c r="AF12" s="93">
        <v>3</v>
      </c>
      <c r="AG12" s="93">
        <v>3</v>
      </c>
      <c r="AH12" s="92">
        <f t="shared" si="7"/>
        <v>1</v>
      </c>
      <c r="AI12" s="91">
        <v>30.739999999999995</v>
      </c>
      <c r="AJ12" s="91">
        <v>30.739999999999995</v>
      </c>
      <c r="AK12" s="92">
        <v>1</v>
      </c>
      <c r="AL12" s="93">
        <v>37</v>
      </c>
      <c r="AM12" s="93">
        <v>34</v>
      </c>
      <c r="AN12" s="92">
        <f t="shared" si="8"/>
        <v>0.918918918918919</v>
      </c>
      <c r="AO12" s="93">
        <v>9</v>
      </c>
      <c r="AP12" s="92">
        <f t="shared" si="9"/>
        <v>0.24324324324324326</v>
      </c>
      <c r="AQ12" s="93">
        <v>63</v>
      </c>
      <c r="AR12" s="67"/>
    </row>
    <row r="13" spans="1:43" ht="12.75">
      <c r="A13" s="110">
        <v>8</v>
      </c>
      <c r="B13" s="15" t="s">
        <v>75</v>
      </c>
      <c r="C13" s="91">
        <v>1</v>
      </c>
      <c r="D13" s="91">
        <v>1</v>
      </c>
      <c r="E13" s="92">
        <f t="shared" si="0"/>
        <v>1</v>
      </c>
      <c r="F13" s="93">
        <v>1</v>
      </c>
      <c r="G13" s="93">
        <v>1</v>
      </c>
      <c r="H13" s="92">
        <f t="shared" si="1"/>
        <v>1</v>
      </c>
      <c r="I13" s="91">
        <v>1.5</v>
      </c>
      <c r="J13" s="91">
        <v>1.5</v>
      </c>
      <c r="K13" s="92">
        <f t="shared" si="10"/>
        <v>1</v>
      </c>
      <c r="L13" s="93">
        <v>1</v>
      </c>
      <c r="M13" s="93">
        <v>1</v>
      </c>
      <c r="N13" s="92">
        <f t="shared" si="11"/>
        <v>1</v>
      </c>
      <c r="O13" s="91">
        <v>7</v>
      </c>
      <c r="P13" s="91">
        <v>7</v>
      </c>
      <c r="Q13" s="92">
        <f t="shared" si="2"/>
        <v>1</v>
      </c>
      <c r="R13" s="93">
        <v>9</v>
      </c>
      <c r="S13" s="93">
        <v>3</v>
      </c>
      <c r="T13" s="92">
        <f t="shared" si="3"/>
        <v>0.3333333333333333</v>
      </c>
      <c r="U13" s="91">
        <v>8</v>
      </c>
      <c r="V13" s="91">
        <v>8</v>
      </c>
      <c r="W13" s="92">
        <f t="shared" si="4"/>
        <v>1</v>
      </c>
      <c r="X13" s="93">
        <v>8</v>
      </c>
      <c r="Y13" s="93">
        <v>2</v>
      </c>
      <c r="Z13" s="92">
        <f t="shared" si="5"/>
        <v>0.25</v>
      </c>
      <c r="AA13" s="49">
        <v>8</v>
      </c>
      <c r="AB13" s="15" t="s">
        <v>75</v>
      </c>
      <c r="AC13" s="91">
        <v>1</v>
      </c>
      <c r="AD13" s="91">
        <v>0</v>
      </c>
      <c r="AE13" s="92">
        <f t="shared" si="6"/>
        <v>0</v>
      </c>
      <c r="AF13" s="93">
        <v>0</v>
      </c>
      <c r="AG13" s="93">
        <v>0</v>
      </c>
      <c r="AH13" s="92">
        <v>0</v>
      </c>
      <c r="AI13" s="91">
        <v>20</v>
      </c>
      <c r="AJ13" s="91">
        <v>17</v>
      </c>
      <c r="AK13" s="92">
        <v>0.85</v>
      </c>
      <c r="AL13" s="93">
        <v>20</v>
      </c>
      <c r="AM13" s="93">
        <v>13</v>
      </c>
      <c r="AN13" s="92">
        <f t="shared" si="8"/>
        <v>0.65</v>
      </c>
      <c r="AO13" s="93">
        <v>10</v>
      </c>
      <c r="AP13" s="92">
        <f t="shared" si="9"/>
        <v>0.5</v>
      </c>
      <c r="AQ13" s="93">
        <v>10</v>
      </c>
    </row>
    <row r="14" spans="1:43" ht="12.75">
      <c r="A14" s="110">
        <v>9</v>
      </c>
      <c r="B14" s="15" t="s">
        <v>76</v>
      </c>
      <c r="C14" s="91">
        <v>4</v>
      </c>
      <c r="D14" s="91">
        <v>4</v>
      </c>
      <c r="E14" s="92">
        <f t="shared" si="0"/>
        <v>1</v>
      </c>
      <c r="F14" s="93">
        <v>4</v>
      </c>
      <c r="G14" s="93">
        <v>4</v>
      </c>
      <c r="H14" s="92">
        <f t="shared" si="1"/>
        <v>1</v>
      </c>
      <c r="I14" s="91">
        <v>4</v>
      </c>
      <c r="J14" s="91">
        <v>4</v>
      </c>
      <c r="K14" s="92">
        <f t="shared" si="10"/>
        <v>1</v>
      </c>
      <c r="L14" s="93">
        <v>4</v>
      </c>
      <c r="M14" s="93">
        <v>3</v>
      </c>
      <c r="N14" s="92">
        <f t="shared" si="11"/>
        <v>0.75</v>
      </c>
      <c r="O14" s="91">
        <v>6.25</v>
      </c>
      <c r="P14" s="91">
        <v>6.25</v>
      </c>
      <c r="Q14" s="92">
        <f t="shared" si="2"/>
        <v>1</v>
      </c>
      <c r="R14" s="93">
        <v>8</v>
      </c>
      <c r="S14" s="93">
        <v>4</v>
      </c>
      <c r="T14" s="92">
        <f t="shared" si="3"/>
        <v>0.5</v>
      </c>
      <c r="U14" s="91">
        <v>14.75</v>
      </c>
      <c r="V14" s="91">
        <v>14.75</v>
      </c>
      <c r="W14" s="92">
        <f t="shared" si="4"/>
        <v>1</v>
      </c>
      <c r="X14" s="93">
        <v>14</v>
      </c>
      <c r="Y14" s="93">
        <v>9</v>
      </c>
      <c r="Z14" s="92">
        <f t="shared" si="5"/>
        <v>0.6428571428571429</v>
      </c>
      <c r="AA14" s="49">
        <v>9</v>
      </c>
      <c r="AB14" s="15" t="s">
        <v>76</v>
      </c>
      <c r="AC14" s="93">
        <v>1</v>
      </c>
      <c r="AD14" s="93">
        <v>1</v>
      </c>
      <c r="AE14" s="92">
        <f t="shared" si="6"/>
        <v>1</v>
      </c>
      <c r="AF14" s="93">
        <v>1</v>
      </c>
      <c r="AG14" s="93">
        <v>1</v>
      </c>
      <c r="AH14" s="92">
        <f t="shared" si="7"/>
        <v>1</v>
      </c>
      <c r="AI14" s="91">
        <v>33.8</v>
      </c>
      <c r="AJ14" s="91">
        <v>33</v>
      </c>
      <c r="AK14" s="92">
        <v>0.9763313609467457</v>
      </c>
      <c r="AL14" s="93">
        <v>39</v>
      </c>
      <c r="AM14" s="93">
        <v>30</v>
      </c>
      <c r="AN14" s="92">
        <f t="shared" si="8"/>
        <v>0.7692307692307693</v>
      </c>
      <c r="AO14" s="93">
        <v>1</v>
      </c>
      <c r="AP14" s="92">
        <f t="shared" si="9"/>
        <v>0.02564102564102564</v>
      </c>
      <c r="AQ14" s="93">
        <v>37</v>
      </c>
    </row>
    <row r="15" spans="1:43" ht="12.75">
      <c r="A15" s="110">
        <v>10</v>
      </c>
      <c r="B15" s="15" t="s">
        <v>77</v>
      </c>
      <c r="C15" s="91">
        <v>1</v>
      </c>
      <c r="D15" s="91">
        <v>1</v>
      </c>
      <c r="E15" s="92">
        <f t="shared" si="0"/>
        <v>1</v>
      </c>
      <c r="F15" s="93">
        <v>1</v>
      </c>
      <c r="G15" s="93">
        <v>1</v>
      </c>
      <c r="H15" s="92">
        <f t="shared" si="1"/>
        <v>1</v>
      </c>
      <c r="I15" s="91">
        <v>0.3</v>
      </c>
      <c r="J15" s="91">
        <v>0.3</v>
      </c>
      <c r="K15" s="92">
        <f t="shared" si="10"/>
        <v>1</v>
      </c>
      <c r="L15" s="93">
        <v>1</v>
      </c>
      <c r="M15" s="93">
        <v>1</v>
      </c>
      <c r="N15" s="92">
        <f t="shared" si="11"/>
        <v>1</v>
      </c>
      <c r="O15" s="91">
        <v>1</v>
      </c>
      <c r="P15" s="91">
        <v>1</v>
      </c>
      <c r="Q15" s="92">
        <f t="shared" si="2"/>
        <v>1</v>
      </c>
      <c r="R15" s="93">
        <v>1</v>
      </c>
      <c r="S15" s="93">
        <v>0</v>
      </c>
      <c r="T15" s="92">
        <f t="shared" si="3"/>
        <v>0</v>
      </c>
      <c r="U15" s="91">
        <v>3.58</v>
      </c>
      <c r="V15" s="91">
        <v>3.58</v>
      </c>
      <c r="W15" s="92">
        <f t="shared" si="4"/>
        <v>1</v>
      </c>
      <c r="X15" s="93">
        <v>7</v>
      </c>
      <c r="Y15" s="93">
        <v>1</v>
      </c>
      <c r="Z15" s="92">
        <f t="shared" si="5"/>
        <v>0.14285714285714285</v>
      </c>
      <c r="AA15" s="49">
        <v>10</v>
      </c>
      <c r="AB15" s="15" t="s">
        <v>77</v>
      </c>
      <c r="AC15" s="93">
        <v>3</v>
      </c>
      <c r="AD15" s="93">
        <v>3</v>
      </c>
      <c r="AE15" s="92">
        <f t="shared" si="6"/>
        <v>1</v>
      </c>
      <c r="AF15" s="93">
        <v>3</v>
      </c>
      <c r="AG15" s="93">
        <v>3</v>
      </c>
      <c r="AH15" s="92">
        <f t="shared" si="7"/>
        <v>1</v>
      </c>
      <c r="AI15" s="91">
        <v>13.8</v>
      </c>
      <c r="AJ15" s="91">
        <v>13.8</v>
      </c>
      <c r="AK15" s="92">
        <v>1</v>
      </c>
      <c r="AL15" s="93">
        <v>15</v>
      </c>
      <c r="AM15" s="93">
        <v>12</v>
      </c>
      <c r="AN15" s="92">
        <f t="shared" si="8"/>
        <v>0.8</v>
      </c>
      <c r="AO15" s="93">
        <v>3</v>
      </c>
      <c r="AP15" s="92">
        <f t="shared" si="9"/>
        <v>0.2</v>
      </c>
      <c r="AQ15" s="93">
        <v>4</v>
      </c>
    </row>
    <row r="16" spans="1:43" ht="12.75">
      <c r="A16" s="110">
        <v>11</v>
      </c>
      <c r="B16" s="15" t="s">
        <v>78</v>
      </c>
      <c r="C16" s="91">
        <v>3.5</v>
      </c>
      <c r="D16" s="91">
        <v>3.5</v>
      </c>
      <c r="E16" s="92">
        <f t="shared" si="0"/>
        <v>1</v>
      </c>
      <c r="F16" s="93">
        <v>4</v>
      </c>
      <c r="G16" s="93">
        <v>4</v>
      </c>
      <c r="H16" s="92">
        <f t="shared" si="1"/>
        <v>1</v>
      </c>
      <c r="I16" s="91">
        <v>1.8</v>
      </c>
      <c r="J16" s="91">
        <v>1.8</v>
      </c>
      <c r="K16" s="92">
        <f t="shared" si="10"/>
        <v>1</v>
      </c>
      <c r="L16" s="93">
        <v>5</v>
      </c>
      <c r="M16" s="93">
        <v>5</v>
      </c>
      <c r="N16" s="92">
        <f t="shared" si="11"/>
        <v>1</v>
      </c>
      <c r="O16" s="91">
        <v>4</v>
      </c>
      <c r="P16" s="91">
        <v>4</v>
      </c>
      <c r="Q16" s="92">
        <f t="shared" si="2"/>
        <v>1</v>
      </c>
      <c r="R16" s="93">
        <v>5</v>
      </c>
      <c r="S16" s="93">
        <v>2</v>
      </c>
      <c r="T16" s="92">
        <f t="shared" si="3"/>
        <v>0.4</v>
      </c>
      <c r="U16" s="91">
        <v>3.75</v>
      </c>
      <c r="V16" s="91">
        <v>2.25</v>
      </c>
      <c r="W16" s="92">
        <f t="shared" si="4"/>
        <v>0.6</v>
      </c>
      <c r="X16" s="93">
        <v>3</v>
      </c>
      <c r="Y16" s="93">
        <v>3</v>
      </c>
      <c r="Z16" s="92">
        <f t="shared" si="5"/>
        <v>1</v>
      </c>
      <c r="AA16" s="49">
        <v>11</v>
      </c>
      <c r="AB16" s="15" t="s">
        <v>78</v>
      </c>
      <c r="AC16" s="93">
        <v>4</v>
      </c>
      <c r="AD16" s="93">
        <v>4</v>
      </c>
      <c r="AE16" s="92">
        <f t="shared" si="6"/>
        <v>1</v>
      </c>
      <c r="AF16" s="93">
        <v>5</v>
      </c>
      <c r="AG16" s="93">
        <v>4</v>
      </c>
      <c r="AH16" s="92">
        <f t="shared" si="7"/>
        <v>0.8</v>
      </c>
      <c r="AI16" s="91">
        <v>16.75</v>
      </c>
      <c r="AJ16" s="91">
        <v>16.25</v>
      </c>
      <c r="AK16" s="92">
        <v>0.9701492537313433</v>
      </c>
      <c r="AL16" s="93">
        <v>15</v>
      </c>
      <c r="AM16" s="93">
        <v>15</v>
      </c>
      <c r="AN16" s="92">
        <f t="shared" si="8"/>
        <v>1</v>
      </c>
      <c r="AO16" s="93">
        <v>4</v>
      </c>
      <c r="AP16" s="92">
        <f t="shared" si="9"/>
        <v>0.26666666666666666</v>
      </c>
      <c r="AQ16" s="93">
        <v>31</v>
      </c>
    </row>
    <row r="17" spans="1:43" ht="12.75">
      <c r="A17" s="111">
        <v>12</v>
      </c>
      <c r="B17" s="16" t="s">
        <v>79</v>
      </c>
      <c r="C17" s="91">
        <v>6</v>
      </c>
      <c r="D17" s="91">
        <v>6</v>
      </c>
      <c r="E17" s="92">
        <f t="shared" si="0"/>
        <v>1</v>
      </c>
      <c r="F17" s="93">
        <v>8</v>
      </c>
      <c r="G17" s="93">
        <v>5</v>
      </c>
      <c r="H17" s="92">
        <f t="shared" si="1"/>
        <v>0.625</v>
      </c>
      <c r="I17" s="91">
        <v>11</v>
      </c>
      <c r="J17" s="91">
        <v>11</v>
      </c>
      <c r="K17" s="92">
        <f t="shared" si="10"/>
        <v>1</v>
      </c>
      <c r="L17" s="93">
        <v>11</v>
      </c>
      <c r="M17" s="93">
        <v>9</v>
      </c>
      <c r="N17" s="92">
        <f t="shared" si="11"/>
        <v>0.8181818181818182</v>
      </c>
      <c r="O17" s="91">
        <v>8.5</v>
      </c>
      <c r="P17" s="91">
        <v>8.5</v>
      </c>
      <c r="Q17" s="92">
        <f t="shared" si="2"/>
        <v>1</v>
      </c>
      <c r="R17" s="93">
        <v>9</v>
      </c>
      <c r="S17" s="93">
        <v>5</v>
      </c>
      <c r="T17" s="92">
        <f t="shared" si="3"/>
        <v>0.5555555555555556</v>
      </c>
      <c r="U17" s="91">
        <v>5.75</v>
      </c>
      <c r="V17" s="91">
        <v>4.75</v>
      </c>
      <c r="W17" s="92">
        <f t="shared" si="4"/>
        <v>0.8260869565217391</v>
      </c>
      <c r="X17" s="93">
        <v>7</v>
      </c>
      <c r="Y17" s="93">
        <v>4</v>
      </c>
      <c r="Z17" s="92">
        <f t="shared" si="5"/>
        <v>0.5714285714285714</v>
      </c>
      <c r="AA17" s="109">
        <v>12</v>
      </c>
      <c r="AB17" s="16" t="s">
        <v>79</v>
      </c>
      <c r="AC17" s="91">
        <v>7.5</v>
      </c>
      <c r="AD17" s="91">
        <v>7.5</v>
      </c>
      <c r="AE17" s="92">
        <f t="shared" si="6"/>
        <v>1</v>
      </c>
      <c r="AF17" s="93">
        <v>8</v>
      </c>
      <c r="AG17" s="93">
        <v>6</v>
      </c>
      <c r="AH17" s="92">
        <f t="shared" si="7"/>
        <v>0.75</v>
      </c>
      <c r="AI17" s="91">
        <v>19.5</v>
      </c>
      <c r="AJ17" s="91">
        <v>19.5</v>
      </c>
      <c r="AK17" s="92">
        <v>1</v>
      </c>
      <c r="AL17" s="93">
        <v>21</v>
      </c>
      <c r="AM17" s="93">
        <v>16</v>
      </c>
      <c r="AN17" s="92">
        <f t="shared" si="8"/>
        <v>0.7619047619047619</v>
      </c>
      <c r="AO17" s="93">
        <v>0</v>
      </c>
      <c r="AP17" s="92">
        <f t="shared" si="9"/>
        <v>0</v>
      </c>
      <c r="AQ17" s="93">
        <v>57</v>
      </c>
    </row>
    <row r="18" spans="1:43" ht="12.75">
      <c r="A18" s="110">
        <v>13</v>
      </c>
      <c r="B18" s="15" t="s">
        <v>80</v>
      </c>
      <c r="C18" s="91">
        <v>6</v>
      </c>
      <c r="D18" s="91">
        <v>6</v>
      </c>
      <c r="E18" s="92">
        <f t="shared" si="0"/>
        <v>1</v>
      </c>
      <c r="F18" s="93">
        <v>6</v>
      </c>
      <c r="G18" s="93">
        <v>6</v>
      </c>
      <c r="H18" s="92">
        <f t="shared" si="1"/>
        <v>1</v>
      </c>
      <c r="I18" s="91">
        <v>2</v>
      </c>
      <c r="J18" s="91">
        <v>2</v>
      </c>
      <c r="K18" s="92">
        <f t="shared" si="10"/>
        <v>1</v>
      </c>
      <c r="L18" s="93">
        <v>2</v>
      </c>
      <c r="M18" s="93">
        <v>2</v>
      </c>
      <c r="N18" s="92">
        <f t="shared" si="11"/>
        <v>1</v>
      </c>
      <c r="O18" s="91">
        <v>8.6</v>
      </c>
      <c r="P18" s="91">
        <v>8.6</v>
      </c>
      <c r="Q18" s="92">
        <f t="shared" si="2"/>
        <v>1</v>
      </c>
      <c r="R18" s="93">
        <v>12</v>
      </c>
      <c r="S18" s="93">
        <v>10</v>
      </c>
      <c r="T18" s="92">
        <f t="shared" si="3"/>
        <v>0.8333333333333334</v>
      </c>
      <c r="U18" s="91">
        <v>8.780000000000001</v>
      </c>
      <c r="V18" s="91">
        <v>8.780000000000001</v>
      </c>
      <c r="W18" s="92">
        <f t="shared" si="4"/>
        <v>1</v>
      </c>
      <c r="X18" s="93">
        <v>10</v>
      </c>
      <c r="Y18" s="93">
        <v>6</v>
      </c>
      <c r="Z18" s="92">
        <f t="shared" si="5"/>
        <v>0.6</v>
      </c>
      <c r="AA18" s="49">
        <v>13</v>
      </c>
      <c r="AB18" s="15" t="s">
        <v>80</v>
      </c>
      <c r="AC18" s="91">
        <v>1.3</v>
      </c>
      <c r="AD18" s="91">
        <v>1.3</v>
      </c>
      <c r="AE18" s="92">
        <f t="shared" si="6"/>
        <v>1</v>
      </c>
      <c r="AF18" s="93">
        <v>4</v>
      </c>
      <c r="AG18" s="93">
        <v>4</v>
      </c>
      <c r="AH18" s="92">
        <f t="shared" si="7"/>
        <v>1</v>
      </c>
      <c r="AI18" s="91">
        <v>17.869999999999997</v>
      </c>
      <c r="AJ18" s="91">
        <v>17.2</v>
      </c>
      <c r="AK18" s="92">
        <v>0.9625069949636262</v>
      </c>
      <c r="AL18" s="93">
        <v>31</v>
      </c>
      <c r="AM18" s="93">
        <v>22</v>
      </c>
      <c r="AN18" s="92">
        <f t="shared" si="8"/>
        <v>0.7096774193548387</v>
      </c>
      <c r="AO18" s="93">
        <v>5</v>
      </c>
      <c r="AP18" s="92">
        <f t="shared" si="9"/>
        <v>0.16129032258064516</v>
      </c>
      <c r="AQ18" s="93">
        <v>22</v>
      </c>
    </row>
    <row r="19" spans="1:43" ht="12.75">
      <c r="A19" s="110">
        <v>14</v>
      </c>
      <c r="B19" s="15" t="s">
        <v>81</v>
      </c>
      <c r="C19" s="91">
        <v>3</v>
      </c>
      <c r="D19" s="91">
        <v>3</v>
      </c>
      <c r="E19" s="92">
        <f t="shared" si="0"/>
        <v>1</v>
      </c>
      <c r="F19" s="93">
        <v>3</v>
      </c>
      <c r="G19" s="93">
        <v>3</v>
      </c>
      <c r="H19" s="92">
        <f t="shared" si="1"/>
        <v>1</v>
      </c>
      <c r="I19" s="91">
        <v>1</v>
      </c>
      <c r="J19" s="91">
        <v>1</v>
      </c>
      <c r="K19" s="92">
        <f t="shared" si="10"/>
        <v>1</v>
      </c>
      <c r="L19" s="93">
        <v>1</v>
      </c>
      <c r="M19" s="93">
        <v>1</v>
      </c>
      <c r="N19" s="92">
        <f t="shared" si="11"/>
        <v>1</v>
      </c>
      <c r="O19" s="91">
        <v>0</v>
      </c>
      <c r="P19" s="91">
        <v>0</v>
      </c>
      <c r="Q19" s="92">
        <v>0</v>
      </c>
      <c r="R19" s="93">
        <v>0</v>
      </c>
      <c r="S19" s="93">
        <v>0</v>
      </c>
      <c r="T19" s="92">
        <v>0</v>
      </c>
      <c r="U19" s="91">
        <v>7</v>
      </c>
      <c r="V19" s="91">
        <v>7</v>
      </c>
      <c r="W19" s="92">
        <f t="shared" si="4"/>
        <v>1</v>
      </c>
      <c r="X19" s="93">
        <v>7</v>
      </c>
      <c r="Y19" s="93">
        <v>5</v>
      </c>
      <c r="Z19" s="92">
        <f t="shared" si="5"/>
        <v>0.7142857142857143</v>
      </c>
      <c r="AA19" s="49">
        <v>14</v>
      </c>
      <c r="AB19" s="15" t="s">
        <v>81</v>
      </c>
      <c r="AC19" s="91">
        <v>0</v>
      </c>
      <c r="AD19" s="91">
        <v>0</v>
      </c>
      <c r="AE19" s="92">
        <v>0</v>
      </c>
      <c r="AF19" s="93">
        <v>0</v>
      </c>
      <c r="AG19" s="93">
        <v>0</v>
      </c>
      <c r="AH19" s="92">
        <v>0</v>
      </c>
      <c r="AI19" s="91">
        <v>12.3</v>
      </c>
      <c r="AJ19" s="91">
        <v>12.3</v>
      </c>
      <c r="AK19" s="92">
        <v>1</v>
      </c>
      <c r="AL19" s="93">
        <v>13</v>
      </c>
      <c r="AM19" s="93">
        <v>10</v>
      </c>
      <c r="AN19" s="92">
        <f t="shared" si="8"/>
        <v>0.7692307692307693</v>
      </c>
      <c r="AO19" s="93">
        <v>0</v>
      </c>
      <c r="AP19" s="92">
        <f t="shared" si="9"/>
        <v>0</v>
      </c>
      <c r="AQ19" s="93">
        <v>9</v>
      </c>
    </row>
    <row r="20" spans="1:43" ht="12.75">
      <c r="A20" s="110">
        <v>15</v>
      </c>
      <c r="B20" s="15" t="s">
        <v>82</v>
      </c>
      <c r="C20" s="91">
        <v>7.5</v>
      </c>
      <c r="D20" s="91">
        <v>6.5</v>
      </c>
      <c r="E20" s="92">
        <f t="shared" si="0"/>
        <v>0.8666666666666667</v>
      </c>
      <c r="F20" s="93">
        <v>7</v>
      </c>
      <c r="G20" s="93">
        <v>7</v>
      </c>
      <c r="H20" s="92">
        <f t="shared" si="1"/>
        <v>1</v>
      </c>
      <c r="I20" s="91">
        <v>4</v>
      </c>
      <c r="J20" s="91">
        <v>2</v>
      </c>
      <c r="K20" s="92">
        <f t="shared" si="10"/>
        <v>0.5</v>
      </c>
      <c r="L20" s="93">
        <v>3</v>
      </c>
      <c r="M20" s="93">
        <v>3</v>
      </c>
      <c r="N20" s="92">
        <f t="shared" si="11"/>
        <v>1</v>
      </c>
      <c r="O20" s="91">
        <v>2</v>
      </c>
      <c r="P20" s="91">
        <v>1</v>
      </c>
      <c r="Q20" s="92">
        <f t="shared" si="2"/>
        <v>0.5</v>
      </c>
      <c r="R20" s="93">
        <v>1</v>
      </c>
      <c r="S20" s="93">
        <v>1</v>
      </c>
      <c r="T20" s="92">
        <f t="shared" si="3"/>
        <v>1</v>
      </c>
      <c r="U20" s="91">
        <v>12.5</v>
      </c>
      <c r="V20" s="91">
        <v>12</v>
      </c>
      <c r="W20" s="92">
        <f t="shared" si="4"/>
        <v>0.96</v>
      </c>
      <c r="X20" s="93">
        <v>12</v>
      </c>
      <c r="Y20" s="93">
        <v>9</v>
      </c>
      <c r="Z20" s="92">
        <f t="shared" si="5"/>
        <v>0.75</v>
      </c>
      <c r="AA20" s="49">
        <v>15</v>
      </c>
      <c r="AB20" s="15" t="s">
        <v>82</v>
      </c>
      <c r="AC20" s="91">
        <v>2</v>
      </c>
      <c r="AD20" s="91">
        <v>1</v>
      </c>
      <c r="AE20" s="92">
        <f t="shared" si="6"/>
        <v>0.5</v>
      </c>
      <c r="AF20" s="93">
        <v>2</v>
      </c>
      <c r="AG20" s="93">
        <v>2</v>
      </c>
      <c r="AH20" s="92">
        <f t="shared" si="7"/>
        <v>1</v>
      </c>
      <c r="AI20" s="91">
        <v>21</v>
      </c>
      <c r="AJ20" s="91">
        <v>16</v>
      </c>
      <c r="AK20" s="92">
        <v>0.7619047619047619</v>
      </c>
      <c r="AL20" s="93">
        <v>19</v>
      </c>
      <c r="AM20" s="93">
        <v>14</v>
      </c>
      <c r="AN20" s="92">
        <f t="shared" si="8"/>
        <v>0.7368421052631579</v>
      </c>
      <c r="AO20" s="93">
        <v>2</v>
      </c>
      <c r="AP20" s="92">
        <f t="shared" si="9"/>
        <v>0.10526315789473684</v>
      </c>
      <c r="AQ20" s="93">
        <v>54</v>
      </c>
    </row>
    <row r="21" spans="1:43" ht="12.75">
      <c r="A21" s="110">
        <v>16</v>
      </c>
      <c r="B21" s="15" t="s">
        <v>83</v>
      </c>
      <c r="C21" s="91">
        <v>1.5</v>
      </c>
      <c r="D21" s="91">
        <v>1.5</v>
      </c>
      <c r="E21" s="92">
        <f t="shared" si="0"/>
        <v>1</v>
      </c>
      <c r="F21" s="93">
        <v>2</v>
      </c>
      <c r="G21" s="93">
        <v>1</v>
      </c>
      <c r="H21" s="92">
        <f t="shared" si="1"/>
        <v>0.5</v>
      </c>
      <c r="I21" s="91">
        <v>0</v>
      </c>
      <c r="J21" s="91">
        <v>0</v>
      </c>
      <c r="K21" s="92">
        <v>0</v>
      </c>
      <c r="L21" s="93">
        <v>0</v>
      </c>
      <c r="M21" s="93">
        <v>0</v>
      </c>
      <c r="N21" s="92">
        <v>0</v>
      </c>
      <c r="O21" s="91">
        <v>0</v>
      </c>
      <c r="P21" s="91">
        <v>0</v>
      </c>
      <c r="Q21" s="92">
        <v>0</v>
      </c>
      <c r="R21" s="93">
        <v>0</v>
      </c>
      <c r="S21" s="93">
        <v>0</v>
      </c>
      <c r="T21" s="92">
        <v>0</v>
      </c>
      <c r="U21" s="91">
        <v>8.89</v>
      </c>
      <c r="V21" s="91">
        <v>8.64</v>
      </c>
      <c r="W21" s="92">
        <f t="shared" si="4"/>
        <v>0.9718785151856018</v>
      </c>
      <c r="X21" s="93">
        <v>10</v>
      </c>
      <c r="Y21" s="93">
        <v>6</v>
      </c>
      <c r="Z21" s="92">
        <f t="shared" si="5"/>
        <v>0.6</v>
      </c>
      <c r="AA21" s="49">
        <v>16</v>
      </c>
      <c r="AB21" s="15" t="s">
        <v>83</v>
      </c>
      <c r="AC21" s="93">
        <v>0</v>
      </c>
      <c r="AD21" s="93">
        <v>0</v>
      </c>
      <c r="AE21" s="92">
        <v>0</v>
      </c>
      <c r="AF21" s="93">
        <v>0</v>
      </c>
      <c r="AG21" s="93">
        <v>0</v>
      </c>
      <c r="AH21" s="92">
        <v>0</v>
      </c>
      <c r="AI21" s="91">
        <v>14.33</v>
      </c>
      <c r="AJ21" s="91">
        <v>13.83</v>
      </c>
      <c r="AK21" s="92">
        <v>0.9651081646894627</v>
      </c>
      <c r="AL21" s="93">
        <v>16</v>
      </c>
      <c r="AM21" s="93">
        <v>14</v>
      </c>
      <c r="AN21" s="92">
        <f t="shared" si="8"/>
        <v>0.875</v>
      </c>
      <c r="AO21" s="93">
        <v>2</v>
      </c>
      <c r="AP21" s="92">
        <f t="shared" si="9"/>
        <v>0.125</v>
      </c>
      <c r="AQ21" s="93">
        <v>34</v>
      </c>
    </row>
    <row r="22" spans="1:43" ht="12.75">
      <c r="A22" s="110">
        <v>17</v>
      </c>
      <c r="B22" s="15" t="s">
        <v>84</v>
      </c>
      <c r="C22" s="91">
        <v>3</v>
      </c>
      <c r="D22" s="91">
        <v>3</v>
      </c>
      <c r="E22" s="92">
        <f t="shared" si="0"/>
        <v>1</v>
      </c>
      <c r="F22" s="93">
        <v>3</v>
      </c>
      <c r="G22" s="93">
        <v>2</v>
      </c>
      <c r="H22" s="92">
        <f t="shared" si="1"/>
        <v>0.6666666666666666</v>
      </c>
      <c r="I22" s="91">
        <v>1</v>
      </c>
      <c r="J22" s="91">
        <v>1</v>
      </c>
      <c r="K22" s="92">
        <f t="shared" si="10"/>
        <v>1</v>
      </c>
      <c r="L22" s="93">
        <v>1</v>
      </c>
      <c r="M22" s="93">
        <v>1</v>
      </c>
      <c r="N22" s="92">
        <f t="shared" si="11"/>
        <v>1</v>
      </c>
      <c r="O22" s="91">
        <v>3</v>
      </c>
      <c r="P22" s="91">
        <v>3</v>
      </c>
      <c r="Q22" s="92">
        <f t="shared" si="2"/>
        <v>1</v>
      </c>
      <c r="R22" s="93">
        <v>3</v>
      </c>
      <c r="S22" s="93">
        <v>1</v>
      </c>
      <c r="T22" s="92">
        <f t="shared" si="3"/>
        <v>0.3333333333333333</v>
      </c>
      <c r="U22" s="91">
        <v>4</v>
      </c>
      <c r="V22" s="91">
        <v>4</v>
      </c>
      <c r="W22" s="92">
        <f t="shared" si="4"/>
        <v>1</v>
      </c>
      <c r="X22" s="93">
        <v>4</v>
      </c>
      <c r="Y22" s="93">
        <v>3</v>
      </c>
      <c r="Z22" s="92">
        <f t="shared" si="5"/>
        <v>0.75</v>
      </c>
      <c r="AA22" s="49">
        <v>17</v>
      </c>
      <c r="AB22" s="15" t="s">
        <v>84</v>
      </c>
      <c r="AC22" s="93">
        <v>3</v>
      </c>
      <c r="AD22" s="93">
        <v>3</v>
      </c>
      <c r="AE22" s="92">
        <f t="shared" si="6"/>
        <v>1</v>
      </c>
      <c r="AF22" s="93">
        <v>3</v>
      </c>
      <c r="AG22" s="93">
        <v>2</v>
      </c>
      <c r="AH22" s="92">
        <f t="shared" si="7"/>
        <v>0.6666666666666666</v>
      </c>
      <c r="AI22" s="91">
        <v>15</v>
      </c>
      <c r="AJ22" s="91">
        <v>14.77</v>
      </c>
      <c r="AK22" s="92">
        <v>0.9846666666666667</v>
      </c>
      <c r="AL22" s="93">
        <v>16</v>
      </c>
      <c r="AM22" s="93">
        <v>12</v>
      </c>
      <c r="AN22" s="92">
        <f t="shared" si="8"/>
        <v>0.75</v>
      </c>
      <c r="AO22" s="93">
        <v>7</v>
      </c>
      <c r="AP22" s="92">
        <f t="shared" si="9"/>
        <v>0.4375</v>
      </c>
      <c r="AQ22" s="93">
        <v>9</v>
      </c>
    </row>
    <row r="23" spans="1:43" ht="12.75">
      <c r="A23" s="110">
        <v>18</v>
      </c>
      <c r="B23" s="15" t="s">
        <v>85</v>
      </c>
      <c r="C23" s="91">
        <v>4</v>
      </c>
      <c r="D23" s="91">
        <v>4</v>
      </c>
      <c r="E23" s="92">
        <f t="shared" si="0"/>
        <v>1</v>
      </c>
      <c r="F23" s="93">
        <v>4</v>
      </c>
      <c r="G23" s="93">
        <v>3</v>
      </c>
      <c r="H23" s="92">
        <f t="shared" si="1"/>
        <v>0.75</v>
      </c>
      <c r="I23" s="91">
        <v>3.5</v>
      </c>
      <c r="J23" s="91">
        <v>3</v>
      </c>
      <c r="K23" s="92">
        <f t="shared" si="10"/>
        <v>0.8571428571428571</v>
      </c>
      <c r="L23" s="93">
        <v>3</v>
      </c>
      <c r="M23" s="93">
        <v>3</v>
      </c>
      <c r="N23" s="92">
        <f t="shared" si="11"/>
        <v>1</v>
      </c>
      <c r="O23" s="91">
        <v>3</v>
      </c>
      <c r="P23" s="91">
        <v>2.5</v>
      </c>
      <c r="Q23" s="92">
        <f t="shared" si="2"/>
        <v>0.8333333333333334</v>
      </c>
      <c r="R23" s="93">
        <v>3</v>
      </c>
      <c r="S23" s="93">
        <v>3</v>
      </c>
      <c r="T23" s="92">
        <f t="shared" si="3"/>
        <v>1</v>
      </c>
      <c r="U23" s="91">
        <v>8</v>
      </c>
      <c r="V23" s="91">
        <v>8</v>
      </c>
      <c r="W23" s="92">
        <f t="shared" si="4"/>
        <v>1</v>
      </c>
      <c r="X23" s="93">
        <v>8</v>
      </c>
      <c r="Y23" s="93">
        <v>4</v>
      </c>
      <c r="Z23" s="92">
        <f t="shared" si="5"/>
        <v>0.5</v>
      </c>
      <c r="AA23" s="49">
        <v>18</v>
      </c>
      <c r="AB23" s="15" t="s">
        <v>85</v>
      </c>
      <c r="AC23" s="93">
        <v>0</v>
      </c>
      <c r="AD23" s="93">
        <v>0</v>
      </c>
      <c r="AE23" s="92">
        <v>0</v>
      </c>
      <c r="AF23" s="93">
        <v>0</v>
      </c>
      <c r="AG23" s="93">
        <v>0</v>
      </c>
      <c r="AH23" s="92">
        <v>0</v>
      </c>
      <c r="AI23" s="91">
        <v>20</v>
      </c>
      <c r="AJ23" s="91">
        <v>20</v>
      </c>
      <c r="AK23" s="92">
        <v>1</v>
      </c>
      <c r="AL23" s="93">
        <v>20</v>
      </c>
      <c r="AM23" s="93">
        <v>18</v>
      </c>
      <c r="AN23" s="92">
        <f t="shared" si="8"/>
        <v>0.9</v>
      </c>
      <c r="AO23" s="93">
        <v>1</v>
      </c>
      <c r="AP23" s="92">
        <f t="shared" si="9"/>
        <v>0.05</v>
      </c>
      <c r="AQ23" s="93">
        <v>38</v>
      </c>
    </row>
    <row r="24" spans="1:43" ht="12.75">
      <c r="A24" s="110">
        <v>19</v>
      </c>
      <c r="B24" s="15" t="s">
        <v>86</v>
      </c>
      <c r="C24" s="91">
        <v>0</v>
      </c>
      <c r="D24" s="91">
        <v>0</v>
      </c>
      <c r="E24" s="92">
        <v>0</v>
      </c>
      <c r="F24" s="93">
        <v>0</v>
      </c>
      <c r="G24" s="93">
        <v>0</v>
      </c>
      <c r="H24" s="92">
        <v>0</v>
      </c>
      <c r="I24" s="91">
        <v>0</v>
      </c>
      <c r="J24" s="91">
        <v>0</v>
      </c>
      <c r="K24" s="92">
        <v>0</v>
      </c>
      <c r="L24" s="93">
        <v>0</v>
      </c>
      <c r="M24" s="93">
        <v>0</v>
      </c>
      <c r="N24" s="92">
        <v>0</v>
      </c>
      <c r="O24" s="91">
        <v>1</v>
      </c>
      <c r="P24" s="91">
        <v>1</v>
      </c>
      <c r="Q24" s="92">
        <f t="shared" si="2"/>
        <v>1</v>
      </c>
      <c r="R24" s="93">
        <v>1</v>
      </c>
      <c r="S24" s="93">
        <v>1</v>
      </c>
      <c r="T24" s="92">
        <f t="shared" si="3"/>
        <v>1</v>
      </c>
      <c r="U24" s="91">
        <v>1.6</v>
      </c>
      <c r="V24" s="91">
        <v>1.6</v>
      </c>
      <c r="W24" s="92">
        <f t="shared" si="4"/>
        <v>1</v>
      </c>
      <c r="X24" s="93">
        <v>8</v>
      </c>
      <c r="Y24" s="93">
        <v>0</v>
      </c>
      <c r="Z24" s="92">
        <f t="shared" si="5"/>
        <v>0</v>
      </c>
      <c r="AA24" s="49">
        <v>19</v>
      </c>
      <c r="AB24" s="15" t="s">
        <v>86</v>
      </c>
      <c r="AC24" s="91">
        <v>3</v>
      </c>
      <c r="AD24" s="91">
        <v>3</v>
      </c>
      <c r="AE24" s="92">
        <f t="shared" si="6"/>
        <v>1</v>
      </c>
      <c r="AF24" s="93">
        <v>3</v>
      </c>
      <c r="AG24" s="93">
        <v>2</v>
      </c>
      <c r="AH24" s="92">
        <f t="shared" si="7"/>
        <v>0.6666666666666666</v>
      </c>
      <c r="AI24" s="91">
        <v>9.1</v>
      </c>
      <c r="AJ24" s="91">
        <v>9.1</v>
      </c>
      <c r="AK24" s="92">
        <v>1</v>
      </c>
      <c r="AL24" s="93">
        <v>13</v>
      </c>
      <c r="AM24" s="93">
        <v>8</v>
      </c>
      <c r="AN24" s="92">
        <f t="shared" si="8"/>
        <v>0.6153846153846154</v>
      </c>
      <c r="AO24" s="93">
        <v>0</v>
      </c>
      <c r="AP24" s="92">
        <f t="shared" si="9"/>
        <v>0</v>
      </c>
      <c r="AQ24" s="93">
        <v>36</v>
      </c>
    </row>
    <row r="25" spans="1:43" ht="12.75">
      <c r="A25" s="110">
        <v>20</v>
      </c>
      <c r="B25" s="15" t="s">
        <v>87</v>
      </c>
      <c r="C25" s="91">
        <v>10</v>
      </c>
      <c r="D25" s="91">
        <v>10</v>
      </c>
      <c r="E25" s="92">
        <f t="shared" si="0"/>
        <v>1</v>
      </c>
      <c r="F25" s="93">
        <v>10</v>
      </c>
      <c r="G25" s="93">
        <v>9</v>
      </c>
      <c r="H25" s="92">
        <f t="shared" si="1"/>
        <v>0.9</v>
      </c>
      <c r="I25" s="91">
        <v>3.5</v>
      </c>
      <c r="J25" s="91">
        <v>3.5</v>
      </c>
      <c r="K25" s="92">
        <f t="shared" si="10"/>
        <v>1</v>
      </c>
      <c r="L25" s="93">
        <v>4</v>
      </c>
      <c r="M25" s="93">
        <v>4</v>
      </c>
      <c r="N25" s="92">
        <f t="shared" si="11"/>
        <v>1</v>
      </c>
      <c r="O25" s="91">
        <v>11.5</v>
      </c>
      <c r="P25" s="91">
        <v>10.5</v>
      </c>
      <c r="Q25" s="92">
        <f t="shared" si="2"/>
        <v>0.9130434782608695</v>
      </c>
      <c r="R25" s="93">
        <v>14</v>
      </c>
      <c r="S25" s="93">
        <v>7</v>
      </c>
      <c r="T25" s="92">
        <f t="shared" si="3"/>
        <v>0.5</v>
      </c>
      <c r="U25" s="91">
        <v>14</v>
      </c>
      <c r="V25" s="91">
        <v>12.5</v>
      </c>
      <c r="W25" s="92">
        <f t="shared" si="4"/>
        <v>0.8928571428571429</v>
      </c>
      <c r="X25" s="93">
        <v>14</v>
      </c>
      <c r="Y25" s="93">
        <v>11</v>
      </c>
      <c r="Z25" s="92">
        <f t="shared" si="5"/>
        <v>0.7857142857142857</v>
      </c>
      <c r="AA25" s="49">
        <v>20</v>
      </c>
      <c r="AB25" s="15" t="s">
        <v>87</v>
      </c>
      <c r="AC25" s="93">
        <v>11.5</v>
      </c>
      <c r="AD25" s="93">
        <v>11.5</v>
      </c>
      <c r="AE25" s="92">
        <f t="shared" si="6"/>
        <v>1</v>
      </c>
      <c r="AF25" s="93">
        <v>11</v>
      </c>
      <c r="AG25" s="93">
        <v>6</v>
      </c>
      <c r="AH25" s="92">
        <f t="shared" si="7"/>
        <v>0.5454545454545454</v>
      </c>
      <c r="AI25" s="91">
        <v>46</v>
      </c>
      <c r="AJ25" s="91">
        <v>45.5</v>
      </c>
      <c r="AK25" s="92">
        <v>0.9891304347826086</v>
      </c>
      <c r="AL25" s="93">
        <v>46</v>
      </c>
      <c r="AM25" s="93">
        <v>41</v>
      </c>
      <c r="AN25" s="92">
        <f t="shared" si="8"/>
        <v>0.8913043478260869</v>
      </c>
      <c r="AO25" s="93">
        <v>19</v>
      </c>
      <c r="AP25" s="92">
        <f t="shared" si="9"/>
        <v>0.41304347826086957</v>
      </c>
      <c r="AQ25" s="93">
        <v>65</v>
      </c>
    </row>
    <row r="26" spans="1:43" ht="12.75">
      <c r="A26" s="110">
        <v>21</v>
      </c>
      <c r="B26" s="15" t="s">
        <v>88</v>
      </c>
      <c r="C26" s="91">
        <v>3</v>
      </c>
      <c r="D26" s="91">
        <v>3</v>
      </c>
      <c r="E26" s="92">
        <f t="shared" si="0"/>
        <v>1</v>
      </c>
      <c r="F26" s="93">
        <v>4</v>
      </c>
      <c r="G26" s="93">
        <v>2</v>
      </c>
      <c r="H26" s="92">
        <f t="shared" si="1"/>
        <v>0.5</v>
      </c>
      <c r="I26" s="91">
        <v>1</v>
      </c>
      <c r="J26" s="91">
        <v>1</v>
      </c>
      <c r="K26" s="92">
        <f t="shared" si="10"/>
        <v>1</v>
      </c>
      <c r="L26" s="93">
        <v>1</v>
      </c>
      <c r="M26" s="93">
        <v>1</v>
      </c>
      <c r="N26" s="92">
        <f t="shared" si="11"/>
        <v>1</v>
      </c>
      <c r="O26" s="91">
        <v>2</v>
      </c>
      <c r="P26" s="91">
        <v>2</v>
      </c>
      <c r="Q26" s="92">
        <f t="shared" si="2"/>
        <v>1</v>
      </c>
      <c r="R26" s="93">
        <v>2</v>
      </c>
      <c r="S26" s="93">
        <v>2</v>
      </c>
      <c r="T26" s="92">
        <f t="shared" si="3"/>
        <v>1</v>
      </c>
      <c r="U26" s="91">
        <v>4</v>
      </c>
      <c r="V26" s="91">
        <v>4</v>
      </c>
      <c r="W26" s="92">
        <f t="shared" si="4"/>
        <v>1</v>
      </c>
      <c r="X26" s="93">
        <v>4</v>
      </c>
      <c r="Y26" s="93">
        <v>1</v>
      </c>
      <c r="Z26" s="92">
        <f t="shared" si="5"/>
        <v>0.25</v>
      </c>
      <c r="AA26" s="49">
        <v>21</v>
      </c>
      <c r="AB26" s="15" t="s">
        <v>88</v>
      </c>
      <c r="AC26" s="93">
        <v>5.5</v>
      </c>
      <c r="AD26" s="93">
        <v>5.5</v>
      </c>
      <c r="AE26" s="92">
        <f t="shared" si="6"/>
        <v>1</v>
      </c>
      <c r="AF26" s="93">
        <v>5</v>
      </c>
      <c r="AG26" s="93">
        <v>5</v>
      </c>
      <c r="AH26" s="92">
        <f t="shared" si="7"/>
        <v>1</v>
      </c>
      <c r="AI26" s="94">
        <v>13.8</v>
      </c>
      <c r="AJ26" s="94">
        <v>12.8</v>
      </c>
      <c r="AK26" s="92">
        <v>0.927536231884058</v>
      </c>
      <c r="AL26" s="93">
        <v>13</v>
      </c>
      <c r="AM26" s="93">
        <v>10</v>
      </c>
      <c r="AN26" s="92">
        <f t="shared" si="8"/>
        <v>0.7692307692307693</v>
      </c>
      <c r="AO26" s="93">
        <v>3</v>
      </c>
      <c r="AP26" s="92">
        <f t="shared" si="9"/>
        <v>0.23076923076923078</v>
      </c>
      <c r="AQ26" s="93">
        <v>23</v>
      </c>
    </row>
    <row r="27" spans="1:43" ht="12.75">
      <c r="A27" s="110">
        <v>22</v>
      </c>
      <c r="B27" s="15" t="s">
        <v>89</v>
      </c>
      <c r="C27" s="91">
        <v>5</v>
      </c>
      <c r="D27" s="91">
        <v>5</v>
      </c>
      <c r="E27" s="92">
        <f t="shared" si="0"/>
        <v>1</v>
      </c>
      <c r="F27" s="93">
        <v>1</v>
      </c>
      <c r="G27" s="93">
        <v>1</v>
      </c>
      <c r="H27" s="92">
        <f t="shared" si="1"/>
        <v>1</v>
      </c>
      <c r="I27" s="91">
        <v>0</v>
      </c>
      <c r="J27" s="91">
        <v>0</v>
      </c>
      <c r="K27" s="92">
        <v>0</v>
      </c>
      <c r="L27" s="93">
        <v>0</v>
      </c>
      <c r="M27" s="93">
        <v>0</v>
      </c>
      <c r="N27" s="92">
        <v>0</v>
      </c>
      <c r="O27" s="91">
        <v>0</v>
      </c>
      <c r="P27" s="91">
        <v>0</v>
      </c>
      <c r="Q27" s="92">
        <v>0</v>
      </c>
      <c r="R27" s="93">
        <v>0</v>
      </c>
      <c r="S27" s="93">
        <v>0</v>
      </c>
      <c r="T27" s="92">
        <v>0</v>
      </c>
      <c r="U27" s="91">
        <v>6</v>
      </c>
      <c r="V27" s="91">
        <v>6</v>
      </c>
      <c r="W27" s="92">
        <f t="shared" si="4"/>
        <v>1</v>
      </c>
      <c r="X27" s="93">
        <v>6</v>
      </c>
      <c r="Y27" s="93">
        <v>3</v>
      </c>
      <c r="Z27" s="92">
        <f t="shared" si="5"/>
        <v>0.5</v>
      </c>
      <c r="AA27" s="49">
        <v>22</v>
      </c>
      <c r="AB27" s="15" t="s">
        <v>89</v>
      </c>
      <c r="AC27" s="93">
        <v>0</v>
      </c>
      <c r="AD27" s="93">
        <v>0</v>
      </c>
      <c r="AE27" s="92">
        <v>0</v>
      </c>
      <c r="AF27" s="93">
        <v>0</v>
      </c>
      <c r="AG27" s="93">
        <v>0</v>
      </c>
      <c r="AH27" s="92">
        <v>0</v>
      </c>
      <c r="AI27" s="91">
        <v>14</v>
      </c>
      <c r="AJ27" s="91">
        <v>14</v>
      </c>
      <c r="AK27" s="92">
        <v>1</v>
      </c>
      <c r="AL27" s="93">
        <v>10</v>
      </c>
      <c r="AM27" s="93">
        <v>10</v>
      </c>
      <c r="AN27" s="92">
        <f t="shared" si="8"/>
        <v>1</v>
      </c>
      <c r="AO27" s="93">
        <v>8</v>
      </c>
      <c r="AP27" s="92">
        <f t="shared" si="9"/>
        <v>0.8</v>
      </c>
      <c r="AQ27" s="93">
        <v>13</v>
      </c>
    </row>
    <row r="28" spans="1:43" ht="12.75">
      <c r="A28" s="110">
        <v>23</v>
      </c>
      <c r="B28" s="15" t="s">
        <v>90</v>
      </c>
      <c r="C28" s="91">
        <v>1</v>
      </c>
      <c r="D28" s="91">
        <v>1</v>
      </c>
      <c r="E28" s="92">
        <f t="shared" si="0"/>
        <v>1</v>
      </c>
      <c r="F28" s="93">
        <v>1</v>
      </c>
      <c r="G28" s="93">
        <v>1</v>
      </c>
      <c r="H28" s="92">
        <f t="shared" si="1"/>
        <v>1</v>
      </c>
      <c r="I28" s="91">
        <v>0.5</v>
      </c>
      <c r="J28" s="91">
        <v>0.5</v>
      </c>
      <c r="K28" s="92">
        <f t="shared" si="10"/>
        <v>1</v>
      </c>
      <c r="L28" s="93">
        <v>1</v>
      </c>
      <c r="M28" s="93">
        <v>1</v>
      </c>
      <c r="N28" s="92">
        <f t="shared" si="11"/>
        <v>1</v>
      </c>
      <c r="O28" s="91">
        <v>1</v>
      </c>
      <c r="P28" s="91">
        <v>1</v>
      </c>
      <c r="Q28" s="92">
        <f t="shared" si="2"/>
        <v>1</v>
      </c>
      <c r="R28" s="93">
        <v>1</v>
      </c>
      <c r="S28" s="93">
        <v>1</v>
      </c>
      <c r="T28" s="92">
        <f t="shared" si="3"/>
        <v>1</v>
      </c>
      <c r="U28" s="91">
        <v>2</v>
      </c>
      <c r="V28" s="91">
        <v>2</v>
      </c>
      <c r="W28" s="92">
        <f t="shared" si="4"/>
        <v>1</v>
      </c>
      <c r="X28" s="93">
        <v>2</v>
      </c>
      <c r="Y28" s="93">
        <v>2</v>
      </c>
      <c r="Z28" s="92">
        <f t="shared" si="5"/>
        <v>1</v>
      </c>
      <c r="AA28" s="49">
        <v>23</v>
      </c>
      <c r="AB28" s="15" t="s">
        <v>90</v>
      </c>
      <c r="AC28" s="93">
        <v>1</v>
      </c>
      <c r="AD28" s="93">
        <v>1</v>
      </c>
      <c r="AE28" s="92">
        <f t="shared" si="6"/>
        <v>1</v>
      </c>
      <c r="AF28" s="93">
        <v>1</v>
      </c>
      <c r="AG28" s="93">
        <v>1</v>
      </c>
      <c r="AH28" s="92">
        <f t="shared" si="7"/>
        <v>1</v>
      </c>
      <c r="AI28" s="91">
        <v>10</v>
      </c>
      <c r="AJ28" s="91">
        <v>9.25</v>
      </c>
      <c r="AK28" s="92">
        <v>0.925</v>
      </c>
      <c r="AL28" s="93">
        <v>10</v>
      </c>
      <c r="AM28" s="93">
        <v>7</v>
      </c>
      <c r="AN28" s="92">
        <f t="shared" si="8"/>
        <v>0.7</v>
      </c>
      <c r="AO28" s="93">
        <v>2</v>
      </c>
      <c r="AP28" s="92">
        <f t="shared" si="9"/>
        <v>0.2</v>
      </c>
      <c r="AQ28" s="93">
        <v>16</v>
      </c>
    </row>
    <row r="29" spans="1:43" ht="12.75">
      <c r="A29" s="110"/>
      <c r="B29" s="17" t="s">
        <v>91</v>
      </c>
      <c r="C29" s="95">
        <f>SUM(C6:C28)</f>
        <v>83.25</v>
      </c>
      <c r="D29" s="95">
        <f aca="true" t="shared" si="12" ref="D29:AM29">SUM(D6:D28)</f>
        <v>81.25</v>
      </c>
      <c r="E29" s="96">
        <f t="shared" si="0"/>
        <v>0.975975975975976</v>
      </c>
      <c r="F29" s="97">
        <f t="shared" si="12"/>
        <v>89</v>
      </c>
      <c r="G29" s="97">
        <f t="shared" si="12"/>
        <v>75</v>
      </c>
      <c r="H29" s="96">
        <f t="shared" si="1"/>
        <v>0.8426966292134831</v>
      </c>
      <c r="I29" s="95">
        <f t="shared" si="12"/>
        <v>40.1</v>
      </c>
      <c r="J29" s="97">
        <f t="shared" si="12"/>
        <v>37.6</v>
      </c>
      <c r="K29" s="96">
        <f t="shared" si="10"/>
        <v>0.9376558603491272</v>
      </c>
      <c r="L29" s="97">
        <f t="shared" si="12"/>
        <v>43</v>
      </c>
      <c r="M29" s="97">
        <f t="shared" si="12"/>
        <v>40</v>
      </c>
      <c r="N29" s="96">
        <f t="shared" si="11"/>
        <v>0.9302325581395349</v>
      </c>
      <c r="O29" s="97">
        <f t="shared" si="12"/>
        <v>71.85</v>
      </c>
      <c r="P29" s="95">
        <f t="shared" si="12"/>
        <v>69.35</v>
      </c>
      <c r="Q29" s="96">
        <f t="shared" si="2"/>
        <v>0.965205288796103</v>
      </c>
      <c r="R29" s="97">
        <f t="shared" si="12"/>
        <v>86</v>
      </c>
      <c r="S29" s="97">
        <f t="shared" si="12"/>
        <v>49</v>
      </c>
      <c r="T29" s="96">
        <f t="shared" si="3"/>
        <v>0.5697674418604651</v>
      </c>
      <c r="U29" s="98">
        <f t="shared" si="12"/>
        <v>148.87</v>
      </c>
      <c r="V29" s="98">
        <f t="shared" si="12"/>
        <v>143.37</v>
      </c>
      <c r="W29" s="96">
        <f t="shared" si="4"/>
        <v>0.9630550144421307</v>
      </c>
      <c r="X29" s="97">
        <f t="shared" si="12"/>
        <v>180</v>
      </c>
      <c r="Y29" s="97">
        <f t="shared" si="12"/>
        <v>110</v>
      </c>
      <c r="Z29" s="96">
        <f t="shared" si="5"/>
        <v>0.6111111111111112</v>
      </c>
      <c r="AA29" s="49"/>
      <c r="AB29" s="17" t="s">
        <v>91</v>
      </c>
      <c r="AC29" s="95">
        <f t="shared" si="12"/>
        <v>64.3</v>
      </c>
      <c r="AD29" s="97">
        <f t="shared" si="12"/>
        <v>61.8</v>
      </c>
      <c r="AE29" s="96">
        <f t="shared" si="6"/>
        <v>0.9611197511664075</v>
      </c>
      <c r="AF29" s="97">
        <f t="shared" si="12"/>
        <v>70</v>
      </c>
      <c r="AG29" s="97">
        <f t="shared" si="12"/>
        <v>53</v>
      </c>
      <c r="AH29" s="96">
        <f t="shared" si="7"/>
        <v>0.7571428571428571</v>
      </c>
      <c r="AI29" s="97">
        <v>411.89000000000004</v>
      </c>
      <c r="AJ29" s="97">
        <v>398.89</v>
      </c>
      <c r="AK29" s="96">
        <v>0.9684381752409622</v>
      </c>
      <c r="AL29" s="97">
        <f t="shared" si="12"/>
        <v>439</v>
      </c>
      <c r="AM29" s="97">
        <f t="shared" si="12"/>
        <v>361</v>
      </c>
      <c r="AN29" s="96">
        <f t="shared" si="8"/>
        <v>0.8223234624145785</v>
      </c>
      <c r="AO29" s="97">
        <f>SUM(AO6:AO28)</f>
        <v>95</v>
      </c>
      <c r="AP29" s="96">
        <f t="shared" si="9"/>
        <v>0.2164009111617312</v>
      </c>
      <c r="AQ29" s="97">
        <f>SUM(AQ6:AQ28)</f>
        <v>634</v>
      </c>
    </row>
    <row r="30" spans="1:43" ht="12.75">
      <c r="A30" s="110">
        <v>24</v>
      </c>
      <c r="B30" s="18" t="s">
        <v>92</v>
      </c>
      <c r="C30" s="99">
        <v>29.5</v>
      </c>
      <c r="D30" s="99">
        <v>28.5</v>
      </c>
      <c r="E30" s="100">
        <f t="shared" si="0"/>
        <v>0.9661016949152542</v>
      </c>
      <c r="F30" s="101">
        <v>27</v>
      </c>
      <c r="G30" s="101">
        <v>25</v>
      </c>
      <c r="H30" s="100">
        <f t="shared" si="1"/>
        <v>0.9259259259259259</v>
      </c>
      <c r="I30" s="99">
        <v>2.5</v>
      </c>
      <c r="J30" s="99">
        <v>2.5</v>
      </c>
      <c r="K30" s="100">
        <f t="shared" si="10"/>
        <v>1</v>
      </c>
      <c r="L30" s="101">
        <v>3</v>
      </c>
      <c r="M30" s="101">
        <v>2</v>
      </c>
      <c r="N30" s="100">
        <f t="shared" si="11"/>
        <v>0.6666666666666666</v>
      </c>
      <c r="O30" s="99">
        <v>42.5</v>
      </c>
      <c r="P30" s="99">
        <v>41.5</v>
      </c>
      <c r="Q30" s="100">
        <f t="shared" si="2"/>
        <v>0.9764705882352941</v>
      </c>
      <c r="R30" s="101">
        <v>42</v>
      </c>
      <c r="S30" s="101">
        <v>31</v>
      </c>
      <c r="T30" s="100">
        <f t="shared" si="3"/>
        <v>0.7380952380952381</v>
      </c>
      <c r="U30" s="99">
        <v>11</v>
      </c>
      <c r="V30" s="99">
        <v>11</v>
      </c>
      <c r="W30" s="100">
        <f t="shared" si="4"/>
        <v>1</v>
      </c>
      <c r="X30" s="101">
        <v>13</v>
      </c>
      <c r="Y30" s="101">
        <v>10</v>
      </c>
      <c r="Z30" s="100">
        <f t="shared" si="5"/>
        <v>0.7692307692307693</v>
      </c>
      <c r="AA30" s="49">
        <v>24</v>
      </c>
      <c r="AB30" s="18" t="s">
        <v>92</v>
      </c>
      <c r="AC30" s="101">
        <v>18.5</v>
      </c>
      <c r="AD30" s="101">
        <v>18.5</v>
      </c>
      <c r="AE30" s="100">
        <f t="shared" si="6"/>
        <v>1</v>
      </c>
      <c r="AF30" s="101">
        <v>19</v>
      </c>
      <c r="AG30" s="101">
        <v>16</v>
      </c>
      <c r="AH30" s="100">
        <f t="shared" si="7"/>
        <v>0.8421052631578947</v>
      </c>
      <c r="AI30" s="99">
        <v>133</v>
      </c>
      <c r="AJ30" s="99">
        <v>133</v>
      </c>
      <c r="AK30" s="100">
        <v>1</v>
      </c>
      <c r="AL30" s="101">
        <v>121</v>
      </c>
      <c r="AM30" s="101">
        <v>113</v>
      </c>
      <c r="AN30" s="100">
        <f t="shared" si="8"/>
        <v>0.9338842975206612</v>
      </c>
      <c r="AO30" s="101">
        <v>43</v>
      </c>
      <c r="AP30" s="100">
        <f t="shared" si="9"/>
        <v>0.35537190082644626</v>
      </c>
      <c r="AQ30" s="101">
        <v>18</v>
      </c>
    </row>
    <row r="31" spans="1:43" ht="12.75">
      <c r="A31" s="110">
        <v>25</v>
      </c>
      <c r="B31" s="15" t="s">
        <v>93</v>
      </c>
      <c r="C31" s="99">
        <v>2</v>
      </c>
      <c r="D31" s="99">
        <v>2</v>
      </c>
      <c r="E31" s="100">
        <f t="shared" si="0"/>
        <v>1</v>
      </c>
      <c r="F31" s="101">
        <v>2</v>
      </c>
      <c r="G31" s="101">
        <v>2</v>
      </c>
      <c r="H31" s="100">
        <f t="shared" si="1"/>
        <v>1</v>
      </c>
      <c r="I31" s="99">
        <v>0</v>
      </c>
      <c r="J31" s="99">
        <v>0</v>
      </c>
      <c r="K31" s="100">
        <v>0</v>
      </c>
      <c r="L31" s="101">
        <v>0</v>
      </c>
      <c r="M31" s="101">
        <v>0</v>
      </c>
      <c r="N31" s="100">
        <v>0</v>
      </c>
      <c r="O31" s="99">
        <v>2</v>
      </c>
      <c r="P31" s="99">
        <v>2</v>
      </c>
      <c r="Q31" s="100">
        <f t="shared" si="2"/>
        <v>1</v>
      </c>
      <c r="R31" s="101">
        <v>2</v>
      </c>
      <c r="S31" s="101">
        <v>1</v>
      </c>
      <c r="T31" s="100">
        <f t="shared" si="3"/>
        <v>0.5</v>
      </c>
      <c r="U31" s="99">
        <v>3.5</v>
      </c>
      <c r="V31" s="99">
        <v>3.5</v>
      </c>
      <c r="W31" s="100">
        <f t="shared" si="4"/>
        <v>1</v>
      </c>
      <c r="X31" s="101">
        <v>7</v>
      </c>
      <c r="Y31" s="101">
        <v>4</v>
      </c>
      <c r="Z31" s="100">
        <f t="shared" si="5"/>
        <v>0.5714285714285714</v>
      </c>
      <c r="AA31" s="49">
        <v>25</v>
      </c>
      <c r="AB31" s="15" t="s">
        <v>93</v>
      </c>
      <c r="AC31" s="101">
        <v>1</v>
      </c>
      <c r="AD31" s="101">
        <v>1</v>
      </c>
      <c r="AE31" s="100">
        <f t="shared" si="6"/>
        <v>1</v>
      </c>
      <c r="AF31" s="101">
        <v>1</v>
      </c>
      <c r="AG31" s="101">
        <v>1</v>
      </c>
      <c r="AH31" s="100">
        <f t="shared" si="7"/>
        <v>1</v>
      </c>
      <c r="AI31" s="99">
        <v>9</v>
      </c>
      <c r="AJ31" s="99">
        <v>9</v>
      </c>
      <c r="AK31" s="100">
        <v>1</v>
      </c>
      <c r="AL31" s="101">
        <v>16</v>
      </c>
      <c r="AM31" s="101">
        <v>5</v>
      </c>
      <c r="AN31" s="100">
        <f t="shared" si="8"/>
        <v>0.3125</v>
      </c>
      <c r="AO31" s="101">
        <v>1</v>
      </c>
      <c r="AP31" s="100">
        <f t="shared" si="9"/>
        <v>0.0625</v>
      </c>
      <c r="AQ31" s="101">
        <v>11</v>
      </c>
    </row>
    <row r="32" spans="1:43" ht="12.75">
      <c r="A32" s="110">
        <v>26</v>
      </c>
      <c r="B32" s="15" t="s">
        <v>94</v>
      </c>
      <c r="C32" s="99">
        <v>4</v>
      </c>
      <c r="D32" s="99">
        <v>4</v>
      </c>
      <c r="E32" s="100">
        <f t="shared" si="0"/>
        <v>1</v>
      </c>
      <c r="F32" s="101">
        <v>4</v>
      </c>
      <c r="G32" s="101">
        <v>3</v>
      </c>
      <c r="H32" s="100">
        <f t="shared" si="1"/>
        <v>0.75</v>
      </c>
      <c r="I32" s="99">
        <v>0</v>
      </c>
      <c r="J32" s="99">
        <v>0</v>
      </c>
      <c r="K32" s="100">
        <v>0</v>
      </c>
      <c r="L32" s="101">
        <v>0</v>
      </c>
      <c r="M32" s="101">
        <v>0</v>
      </c>
      <c r="N32" s="100">
        <v>0</v>
      </c>
      <c r="O32" s="99">
        <v>3.5</v>
      </c>
      <c r="P32" s="99">
        <v>3.5</v>
      </c>
      <c r="Q32" s="100">
        <f t="shared" si="2"/>
        <v>1</v>
      </c>
      <c r="R32" s="101">
        <v>3</v>
      </c>
      <c r="S32" s="101">
        <v>2</v>
      </c>
      <c r="T32" s="100">
        <f t="shared" si="3"/>
        <v>0.6666666666666666</v>
      </c>
      <c r="U32" s="99">
        <v>1</v>
      </c>
      <c r="V32" s="99">
        <v>1</v>
      </c>
      <c r="W32" s="100">
        <f t="shared" si="4"/>
        <v>1</v>
      </c>
      <c r="X32" s="101">
        <v>1</v>
      </c>
      <c r="Y32" s="101">
        <v>0</v>
      </c>
      <c r="Z32" s="100">
        <f t="shared" si="5"/>
        <v>0</v>
      </c>
      <c r="AA32" s="49">
        <v>26</v>
      </c>
      <c r="AB32" s="15" t="s">
        <v>94</v>
      </c>
      <c r="AC32" s="101">
        <v>2</v>
      </c>
      <c r="AD32" s="101">
        <v>2</v>
      </c>
      <c r="AE32" s="100">
        <f t="shared" si="6"/>
        <v>1</v>
      </c>
      <c r="AF32" s="101">
        <v>2</v>
      </c>
      <c r="AG32" s="101">
        <v>1</v>
      </c>
      <c r="AH32" s="100">
        <f t="shared" si="7"/>
        <v>0.5</v>
      </c>
      <c r="AI32" s="99">
        <v>15</v>
      </c>
      <c r="AJ32" s="99">
        <v>15</v>
      </c>
      <c r="AK32" s="100">
        <v>1</v>
      </c>
      <c r="AL32" s="101">
        <v>15</v>
      </c>
      <c r="AM32" s="101">
        <v>15</v>
      </c>
      <c r="AN32" s="100">
        <f t="shared" si="8"/>
        <v>1</v>
      </c>
      <c r="AO32" s="101">
        <v>4</v>
      </c>
      <c r="AP32" s="100">
        <f t="shared" si="9"/>
        <v>0.26666666666666666</v>
      </c>
      <c r="AQ32" s="101">
        <v>0</v>
      </c>
    </row>
    <row r="33" spans="1:43" ht="12.75">
      <c r="A33" s="110">
        <v>27</v>
      </c>
      <c r="B33" s="15" t="s">
        <v>95</v>
      </c>
      <c r="C33" s="101">
        <v>17</v>
      </c>
      <c r="D33" s="101">
        <v>17</v>
      </c>
      <c r="E33" s="100">
        <f t="shared" si="0"/>
        <v>1</v>
      </c>
      <c r="F33" s="101">
        <v>18</v>
      </c>
      <c r="G33" s="101">
        <v>9</v>
      </c>
      <c r="H33" s="100">
        <f t="shared" si="1"/>
        <v>0.5</v>
      </c>
      <c r="I33" s="101">
        <v>4.5</v>
      </c>
      <c r="J33" s="101">
        <v>4.5</v>
      </c>
      <c r="K33" s="100">
        <f t="shared" si="10"/>
        <v>1</v>
      </c>
      <c r="L33" s="101">
        <v>5</v>
      </c>
      <c r="M33" s="101">
        <v>5</v>
      </c>
      <c r="N33" s="100">
        <f t="shared" si="11"/>
        <v>1</v>
      </c>
      <c r="O33" s="101">
        <v>18</v>
      </c>
      <c r="P33" s="101">
        <v>18</v>
      </c>
      <c r="Q33" s="100">
        <f t="shared" si="2"/>
        <v>1</v>
      </c>
      <c r="R33" s="101">
        <v>19</v>
      </c>
      <c r="S33" s="101">
        <v>8</v>
      </c>
      <c r="T33" s="100">
        <f t="shared" si="3"/>
        <v>0.42105263157894735</v>
      </c>
      <c r="U33" s="99">
        <v>5</v>
      </c>
      <c r="V33" s="99">
        <v>5</v>
      </c>
      <c r="W33" s="100">
        <f t="shared" si="4"/>
        <v>1</v>
      </c>
      <c r="X33" s="101">
        <v>5</v>
      </c>
      <c r="Y33" s="101">
        <v>2</v>
      </c>
      <c r="Z33" s="100">
        <f t="shared" si="5"/>
        <v>0.4</v>
      </c>
      <c r="AA33" s="49">
        <v>27</v>
      </c>
      <c r="AB33" s="15" t="s">
        <v>95</v>
      </c>
      <c r="AC33" s="101">
        <v>10</v>
      </c>
      <c r="AD33" s="101">
        <v>10</v>
      </c>
      <c r="AE33" s="100">
        <f t="shared" si="6"/>
        <v>1</v>
      </c>
      <c r="AF33" s="101">
        <v>11</v>
      </c>
      <c r="AG33" s="101">
        <v>5</v>
      </c>
      <c r="AH33" s="100">
        <f t="shared" si="7"/>
        <v>0.45454545454545453</v>
      </c>
      <c r="AI33" s="101">
        <v>45.4</v>
      </c>
      <c r="AJ33" s="101">
        <v>44.7</v>
      </c>
      <c r="AK33" s="100">
        <v>0.9845814977973569</v>
      </c>
      <c r="AL33" s="101">
        <v>45</v>
      </c>
      <c r="AM33" s="101">
        <v>27</v>
      </c>
      <c r="AN33" s="100">
        <f t="shared" si="8"/>
        <v>0.6</v>
      </c>
      <c r="AO33" s="101">
        <v>0</v>
      </c>
      <c r="AP33" s="100">
        <f t="shared" si="9"/>
        <v>0</v>
      </c>
      <c r="AQ33" s="101">
        <v>27</v>
      </c>
    </row>
    <row r="34" spans="1:43" ht="12.75">
      <c r="A34" s="110">
        <v>28</v>
      </c>
      <c r="B34" s="15" t="s">
        <v>96</v>
      </c>
      <c r="C34" s="99">
        <v>7</v>
      </c>
      <c r="D34" s="99">
        <v>6.5</v>
      </c>
      <c r="E34" s="100">
        <f t="shared" si="0"/>
        <v>0.9285714285714286</v>
      </c>
      <c r="F34" s="101">
        <v>7</v>
      </c>
      <c r="G34" s="101">
        <v>6</v>
      </c>
      <c r="H34" s="100">
        <f t="shared" si="1"/>
        <v>0.8571428571428571</v>
      </c>
      <c r="I34" s="99">
        <v>3</v>
      </c>
      <c r="J34" s="99">
        <v>3</v>
      </c>
      <c r="K34" s="100">
        <f t="shared" si="10"/>
        <v>1</v>
      </c>
      <c r="L34" s="101">
        <v>3</v>
      </c>
      <c r="M34" s="101">
        <v>3</v>
      </c>
      <c r="N34" s="100">
        <f t="shared" si="11"/>
        <v>1</v>
      </c>
      <c r="O34" s="99">
        <v>1</v>
      </c>
      <c r="P34" s="99">
        <v>1</v>
      </c>
      <c r="Q34" s="100">
        <f t="shared" si="2"/>
        <v>1</v>
      </c>
      <c r="R34" s="101">
        <v>1</v>
      </c>
      <c r="S34" s="101">
        <v>1</v>
      </c>
      <c r="T34" s="100">
        <f t="shared" si="3"/>
        <v>1</v>
      </c>
      <c r="U34" s="99">
        <v>1</v>
      </c>
      <c r="V34" s="99">
        <v>1</v>
      </c>
      <c r="W34" s="100">
        <f t="shared" si="4"/>
        <v>1</v>
      </c>
      <c r="X34" s="101">
        <v>1</v>
      </c>
      <c r="Y34" s="101">
        <v>1</v>
      </c>
      <c r="Z34" s="100">
        <f t="shared" si="5"/>
        <v>1</v>
      </c>
      <c r="AA34" s="49">
        <v>28</v>
      </c>
      <c r="AB34" s="15" t="s">
        <v>96</v>
      </c>
      <c r="AC34" s="99">
        <v>4</v>
      </c>
      <c r="AD34" s="99">
        <v>4</v>
      </c>
      <c r="AE34" s="100">
        <f t="shared" si="6"/>
        <v>1</v>
      </c>
      <c r="AF34" s="101">
        <v>4</v>
      </c>
      <c r="AG34" s="101">
        <v>2</v>
      </c>
      <c r="AH34" s="100">
        <f t="shared" si="7"/>
        <v>0.5</v>
      </c>
      <c r="AI34" s="99">
        <v>17.1</v>
      </c>
      <c r="AJ34" s="99">
        <v>17.1</v>
      </c>
      <c r="AK34" s="100">
        <v>1</v>
      </c>
      <c r="AL34" s="101">
        <v>17</v>
      </c>
      <c r="AM34" s="101">
        <v>17</v>
      </c>
      <c r="AN34" s="100">
        <f t="shared" si="8"/>
        <v>1</v>
      </c>
      <c r="AO34" s="101">
        <v>6</v>
      </c>
      <c r="AP34" s="100">
        <f t="shared" si="9"/>
        <v>0.35294117647058826</v>
      </c>
      <c r="AQ34" s="101">
        <v>49</v>
      </c>
    </row>
    <row r="35" spans="1:43" ht="12.75">
      <c r="A35" s="110">
        <v>29</v>
      </c>
      <c r="B35" s="15" t="s">
        <v>97</v>
      </c>
      <c r="C35" s="99">
        <v>6.5</v>
      </c>
      <c r="D35" s="99">
        <v>6</v>
      </c>
      <c r="E35" s="100">
        <f t="shared" si="0"/>
        <v>0.9230769230769231</v>
      </c>
      <c r="F35" s="101">
        <v>6</v>
      </c>
      <c r="G35" s="101">
        <v>5</v>
      </c>
      <c r="H35" s="100">
        <f t="shared" si="1"/>
        <v>0.8333333333333334</v>
      </c>
      <c r="I35" s="99">
        <v>5</v>
      </c>
      <c r="J35" s="99">
        <v>5</v>
      </c>
      <c r="K35" s="100">
        <f t="shared" si="10"/>
        <v>1</v>
      </c>
      <c r="L35" s="101">
        <v>5</v>
      </c>
      <c r="M35" s="101">
        <v>5</v>
      </c>
      <c r="N35" s="100">
        <f t="shared" si="11"/>
        <v>1</v>
      </c>
      <c r="O35" s="99">
        <v>1.5</v>
      </c>
      <c r="P35" s="99">
        <v>1.5</v>
      </c>
      <c r="Q35" s="100">
        <f t="shared" si="2"/>
        <v>1</v>
      </c>
      <c r="R35" s="101">
        <v>2</v>
      </c>
      <c r="S35" s="101">
        <v>2</v>
      </c>
      <c r="T35" s="100">
        <f t="shared" si="3"/>
        <v>1</v>
      </c>
      <c r="U35" s="99">
        <v>4</v>
      </c>
      <c r="V35" s="99">
        <v>4</v>
      </c>
      <c r="W35" s="100">
        <f t="shared" si="4"/>
        <v>1</v>
      </c>
      <c r="X35" s="101">
        <v>6</v>
      </c>
      <c r="Y35" s="101">
        <v>6</v>
      </c>
      <c r="Z35" s="100">
        <f t="shared" si="5"/>
        <v>1</v>
      </c>
      <c r="AA35" s="49">
        <v>29</v>
      </c>
      <c r="AB35" s="15" t="s">
        <v>97</v>
      </c>
      <c r="AC35" s="101">
        <v>4</v>
      </c>
      <c r="AD35" s="101">
        <v>3</v>
      </c>
      <c r="AE35" s="100">
        <f t="shared" si="6"/>
        <v>0.75</v>
      </c>
      <c r="AF35" s="101">
        <v>3</v>
      </c>
      <c r="AG35" s="101">
        <v>3</v>
      </c>
      <c r="AH35" s="100">
        <f t="shared" si="7"/>
        <v>1</v>
      </c>
      <c r="AI35" s="99">
        <v>18.5</v>
      </c>
      <c r="AJ35" s="99">
        <v>18.5</v>
      </c>
      <c r="AK35" s="100">
        <v>1</v>
      </c>
      <c r="AL35" s="101">
        <v>17</v>
      </c>
      <c r="AM35" s="101">
        <v>16</v>
      </c>
      <c r="AN35" s="100">
        <f t="shared" si="8"/>
        <v>0.9411764705882353</v>
      </c>
      <c r="AO35" s="101">
        <v>0</v>
      </c>
      <c r="AP35" s="100">
        <f t="shared" si="9"/>
        <v>0</v>
      </c>
      <c r="AQ35" s="101">
        <v>51</v>
      </c>
    </row>
    <row r="36" spans="1:43" ht="12.75">
      <c r="A36" s="110">
        <v>30</v>
      </c>
      <c r="B36" s="15" t="s">
        <v>98</v>
      </c>
      <c r="C36" s="99">
        <v>4</v>
      </c>
      <c r="D36" s="99">
        <v>2</v>
      </c>
      <c r="E36" s="100">
        <f t="shared" si="0"/>
        <v>0.5</v>
      </c>
      <c r="F36" s="101">
        <v>3</v>
      </c>
      <c r="G36" s="101">
        <v>1</v>
      </c>
      <c r="H36" s="100">
        <f t="shared" si="1"/>
        <v>0.3333333333333333</v>
      </c>
      <c r="I36" s="99">
        <v>0</v>
      </c>
      <c r="J36" s="99">
        <v>0</v>
      </c>
      <c r="K36" s="100">
        <v>0</v>
      </c>
      <c r="L36" s="101">
        <v>0</v>
      </c>
      <c r="M36" s="101">
        <v>0</v>
      </c>
      <c r="N36" s="100">
        <v>0</v>
      </c>
      <c r="O36" s="99">
        <v>4</v>
      </c>
      <c r="P36" s="99">
        <v>4</v>
      </c>
      <c r="Q36" s="100">
        <f t="shared" si="2"/>
        <v>1</v>
      </c>
      <c r="R36" s="101">
        <v>4</v>
      </c>
      <c r="S36" s="101">
        <v>1</v>
      </c>
      <c r="T36" s="100">
        <f t="shared" si="3"/>
        <v>0.25</v>
      </c>
      <c r="U36" s="99">
        <v>5.5</v>
      </c>
      <c r="V36" s="99">
        <v>4.5</v>
      </c>
      <c r="W36" s="100">
        <f t="shared" si="4"/>
        <v>0.8181818181818182</v>
      </c>
      <c r="X36" s="101">
        <v>7</v>
      </c>
      <c r="Y36" s="101">
        <v>3</v>
      </c>
      <c r="Z36" s="100">
        <f t="shared" si="5"/>
        <v>0.42857142857142855</v>
      </c>
      <c r="AA36" s="49">
        <v>30</v>
      </c>
      <c r="AB36" s="15" t="s">
        <v>98</v>
      </c>
      <c r="AC36" s="101">
        <v>0</v>
      </c>
      <c r="AD36" s="101">
        <v>0</v>
      </c>
      <c r="AE36" s="100">
        <v>0</v>
      </c>
      <c r="AF36" s="101">
        <v>0</v>
      </c>
      <c r="AG36" s="101">
        <v>0</v>
      </c>
      <c r="AH36" s="100">
        <v>0</v>
      </c>
      <c r="AI36" s="99">
        <v>13</v>
      </c>
      <c r="AJ36" s="99">
        <v>12</v>
      </c>
      <c r="AK36" s="100">
        <v>0.9230769230769231</v>
      </c>
      <c r="AL36" s="101">
        <v>12</v>
      </c>
      <c r="AM36" s="101">
        <v>11</v>
      </c>
      <c r="AN36" s="100">
        <f t="shared" si="8"/>
        <v>0.9166666666666666</v>
      </c>
      <c r="AO36" s="101">
        <v>10</v>
      </c>
      <c r="AP36" s="100">
        <f t="shared" si="9"/>
        <v>0.8333333333333334</v>
      </c>
      <c r="AQ36" s="101">
        <v>10</v>
      </c>
    </row>
    <row r="37" spans="1:43" ht="12.75">
      <c r="A37" s="15"/>
      <c r="B37" s="17" t="s">
        <v>99</v>
      </c>
      <c r="C37" s="95">
        <f>SUM(C30:C36)</f>
        <v>70</v>
      </c>
      <c r="D37" s="95">
        <f aca="true" t="shared" si="13" ref="D37:AM37">SUM(D30:D36)</f>
        <v>66</v>
      </c>
      <c r="E37" s="96">
        <f t="shared" si="0"/>
        <v>0.9428571428571428</v>
      </c>
      <c r="F37" s="97">
        <f t="shared" si="13"/>
        <v>67</v>
      </c>
      <c r="G37" s="97">
        <f t="shared" si="13"/>
        <v>51</v>
      </c>
      <c r="H37" s="96">
        <f t="shared" si="1"/>
        <v>0.7611940298507462</v>
      </c>
      <c r="I37" s="95">
        <f t="shared" si="13"/>
        <v>15</v>
      </c>
      <c r="J37" s="97">
        <f t="shared" si="13"/>
        <v>15</v>
      </c>
      <c r="K37" s="96">
        <f t="shared" si="10"/>
        <v>1</v>
      </c>
      <c r="L37" s="97">
        <f t="shared" si="13"/>
        <v>16</v>
      </c>
      <c r="M37" s="97">
        <f t="shared" si="13"/>
        <v>15</v>
      </c>
      <c r="N37" s="96">
        <f t="shared" si="11"/>
        <v>0.9375</v>
      </c>
      <c r="O37" s="97">
        <f t="shared" si="13"/>
        <v>72.5</v>
      </c>
      <c r="P37" s="95">
        <f t="shared" si="13"/>
        <v>71.5</v>
      </c>
      <c r="Q37" s="96">
        <f t="shared" si="2"/>
        <v>0.9862068965517241</v>
      </c>
      <c r="R37" s="97">
        <f t="shared" si="13"/>
        <v>73</v>
      </c>
      <c r="S37" s="97">
        <f t="shared" si="13"/>
        <v>46</v>
      </c>
      <c r="T37" s="96">
        <f t="shared" si="3"/>
        <v>0.6301369863013698</v>
      </c>
      <c r="U37" s="98">
        <f t="shared" si="13"/>
        <v>31</v>
      </c>
      <c r="V37" s="98">
        <f t="shared" si="13"/>
        <v>30</v>
      </c>
      <c r="W37" s="96">
        <f t="shared" si="4"/>
        <v>0.967741935483871</v>
      </c>
      <c r="X37" s="97">
        <f t="shared" si="13"/>
        <v>40</v>
      </c>
      <c r="Y37" s="97">
        <f t="shared" si="13"/>
        <v>26</v>
      </c>
      <c r="Z37" s="96">
        <f t="shared" si="5"/>
        <v>0.65</v>
      </c>
      <c r="AA37" s="15"/>
      <c r="AB37" s="17" t="s">
        <v>99</v>
      </c>
      <c r="AC37" s="95">
        <f t="shared" si="13"/>
        <v>39.5</v>
      </c>
      <c r="AD37" s="97">
        <f t="shared" si="13"/>
        <v>38.5</v>
      </c>
      <c r="AE37" s="96">
        <f t="shared" si="6"/>
        <v>0.9746835443037974</v>
      </c>
      <c r="AF37" s="97">
        <f t="shared" si="13"/>
        <v>40</v>
      </c>
      <c r="AG37" s="97">
        <f t="shared" si="13"/>
        <v>28</v>
      </c>
      <c r="AH37" s="96">
        <f t="shared" si="7"/>
        <v>0.7</v>
      </c>
      <c r="AI37" s="95">
        <v>251</v>
      </c>
      <c r="AJ37" s="95">
        <v>249.29999999999998</v>
      </c>
      <c r="AK37" s="96">
        <v>0.9932270916334661</v>
      </c>
      <c r="AL37" s="97">
        <f t="shared" si="13"/>
        <v>243</v>
      </c>
      <c r="AM37" s="97">
        <f t="shared" si="13"/>
        <v>204</v>
      </c>
      <c r="AN37" s="96">
        <f t="shared" si="8"/>
        <v>0.8395061728395061</v>
      </c>
      <c r="AO37" s="97">
        <f>SUM(AO30:AO36)</f>
        <v>64</v>
      </c>
      <c r="AP37" s="96">
        <f t="shared" si="9"/>
        <v>0.26337448559670784</v>
      </c>
      <c r="AQ37" s="97">
        <f>SUM(AQ30:AQ36)</f>
        <v>166</v>
      </c>
    </row>
    <row r="38" spans="1:43" ht="12.75">
      <c r="A38" s="15"/>
      <c r="B38" s="19" t="s">
        <v>100</v>
      </c>
      <c r="C38" s="102">
        <f>SUM(C37,C29)</f>
        <v>153.25</v>
      </c>
      <c r="D38" s="102">
        <f aca="true" t="shared" si="14" ref="D38:AM38">SUM(D37,D29)</f>
        <v>147.25</v>
      </c>
      <c r="E38" s="103">
        <f t="shared" si="0"/>
        <v>0.9608482871125612</v>
      </c>
      <c r="F38" s="104">
        <f t="shared" si="14"/>
        <v>156</v>
      </c>
      <c r="G38" s="104">
        <f t="shared" si="14"/>
        <v>126</v>
      </c>
      <c r="H38" s="103">
        <f t="shared" si="1"/>
        <v>0.8076923076923077</v>
      </c>
      <c r="I38" s="102">
        <f t="shared" si="14"/>
        <v>55.1</v>
      </c>
      <c r="J38" s="104">
        <f t="shared" si="14"/>
        <v>52.6</v>
      </c>
      <c r="K38" s="103">
        <f t="shared" si="10"/>
        <v>0.9546279491833031</v>
      </c>
      <c r="L38" s="104">
        <f t="shared" si="14"/>
        <v>59</v>
      </c>
      <c r="M38" s="104">
        <f t="shared" si="14"/>
        <v>55</v>
      </c>
      <c r="N38" s="103">
        <f t="shared" si="11"/>
        <v>0.9322033898305084</v>
      </c>
      <c r="O38" s="104">
        <f t="shared" si="14"/>
        <v>144.35</v>
      </c>
      <c r="P38" s="102">
        <f t="shared" si="14"/>
        <v>140.85</v>
      </c>
      <c r="Q38" s="103">
        <f t="shared" si="2"/>
        <v>0.9757533772081746</v>
      </c>
      <c r="R38" s="104">
        <f t="shared" si="14"/>
        <v>159</v>
      </c>
      <c r="S38" s="104">
        <f t="shared" si="14"/>
        <v>95</v>
      </c>
      <c r="T38" s="103">
        <f t="shared" si="3"/>
        <v>0.5974842767295597</v>
      </c>
      <c r="U38" s="105">
        <f t="shared" si="14"/>
        <v>179.87</v>
      </c>
      <c r="V38" s="105">
        <f t="shared" si="14"/>
        <v>173.37</v>
      </c>
      <c r="W38" s="103">
        <f t="shared" si="4"/>
        <v>0.963862789792628</v>
      </c>
      <c r="X38" s="104">
        <f t="shared" si="14"/>
        <v>220</v>
      </c>
      <c r="Y38" s="104">
        <f t="shared" si="14"/>
        <v>136</v>
      </c>
      <c r="Z38" s="103">
        <f t="shared" si="5"/>
        <v>0.6181818181818182</v>
      </c>
      <c r="AA38" s="15"/>
      <c r="AB38" s="19" t="s">
        <v>100</v>
      </c>
      <c r="AC38" s="102">
        <f t="shared" si="14"/>
        <v>103.8</v>
      </c>
      <c r="AD38" s="104">
        <f t="shared" si="14"/>
        <v>100.3</v>
      </c>
      <c r="AE38" s="103">
        <f t="shared" si="6"/>
        <v>0.9662813102119461</v>
      </c>
      <c r="AF38" s="104">
        <f t="shared" si="14"/>
        <v>110</v>
      </c>
      <c r="AG38" s="104">
        <f t="shared" si="14"/>
        <v>81</v>
      </c>
      <c r="AH38" s="103">
        <f t="shared" si="7"/>
        <v>0.7363636363636363</v>
      </c>
      <c r="AI38" s="102">
        <v>662.8900000000001</v>
      </c>
      <c r="AJ38" s="102">
        <v>648.1899999999999</v>
      </c>
      <c r="AK38" s="103">
        <v>0.9778243750848554</v>
      </c>
      <c r="AL38" s="104">
        <f t="shared" si="14"/>
        <v>682</v>
      </c>
      <c r="AM38" s="104">
        <f t="shared" si="14"/>
        <v>565</v>
      </c>
      <c r="AN38" s="103">
        <f t="shared" si="8"/>
        <v>0.8284457478005866</v>
      </c>
      <c r="AO38" s="104">
        <f>SUM(AO37,AO29)</f>
        <v>159</v>
      </c>
      <c r="AP38" s="103">
        <f t="shared" si="9"/>
        <v>0.23313782991202345</v>
      </c>
      <c r="AQ38" s="104">
        <f>SUM(AQ37,AQ29)</f>
        <v>800</v>
      </c>
    </row>
    <row r="39" spans="1:43" ht="12.75">
      <c r="A39" s="15"/>
      <c r="B39" s="17" t="s">
        <v>101</v>
      </c>
      <c r="C39" s="98">
        <v>5</v>
      </c>
      <c r="D39" s="98">
        <v>5</v>
      </c>
      <c r="E39" s="96">
        <v>1</v>
      </c>
      <c r="F39" s="97">
        <v>5</v>
      </c>
      <c r="G39" s="97">
        <v>5</v>
      </c>
      <c r="H39" s="96">
        <v>1</v>
      </c>
      <c r="I39" s="98">
        <v>3</v>
      </c>
      <c r="J39" s="98">
        <v>3</v>
      </c>
      <c r="K39" s="96">
        <v>1</v>
      </c>
      <c r="L39" s="97">
        <v>3</v>
      </c>
      <c r="M39" s="97">
        <v>3</v>
      </c>
      <c r="N39" s="96">
        <v>1</v>
      </c>
      <c r="O39" s="98">
        <v>4</v>
      </c>
      <c r="P39" s="98">
        <v>4</v>
      </c>
      <c r="Q39" s="96">
        <v>1</v>
      </c>
      <c r="R39" s="97">
        <v>4</v>
      </c>
      <c r="S39" s="97">
        <v>4</v>
      </c>
      <c r="T39" s="96">
        <v>1</v>
      </c>
      <c r="U39" s="98">
        <v>2</v>
      </c>
      <c r="V39" s="98">
        <v>2</v>
      </c>
      <c r="W39" s="96">
        <v>1</v>
      </c>
      <c r="X39" s="97">
        <v>2</v>
      </c>
      <c r="Y39" s="97">
        <v>2</v>
      </c>
      <c r="Z39" s="96">
        <v>1</v>
      </c>
      <c r="AA39" s="15"/>
      <c r="AB39" s="17" t="s">
        <v>101</v>
      </c>
      <c r="AC39" s="98">
        <v>4</v>
      </c>
      <c r="AD39" s="98">
        <v>4</v>
      </c>
      <c r="AE39" s="96">
        <v>1</v>
      </c>
      <c r="AF39" s="97">
        <v>4</v>
      </c>
      <c r="AG39" s="97">
        <v>4</v>
      </c>
      <c r="AH39" s="96">
        <v>1</v>
      </c>
      <c r="AI39" s="98">
        <v>13</v>
      </c>
      <c r="AJ39" s="98">
        <v>13</v>
      </c>
      <c r="AK39" s="96">
        <v>1</v>
      </c>
      <c r="AL39" s="97">
        <v>12</v>
      </c>
      <c r="AM39" s="97">
        <v>12</v>
      </c>
      <c r="AN39" s="96">
        <v>1</v>
      </c>
      <c r="AO39" s="97">
        <v>2</v>
      </c>
      <c r="AP39" s="96">
        <v>0.16666666666666666</v>
      </c>
      <c r="AQ39" s="97">
        <v>2</v>
      </c>
    </row>
    <row r="40" spans="1:43" ht="12.75">
      <c r="A40" s="15"/>
      <c r="B40" s="48" t="s">
        <v>102</v>
      </c>
      <c r="C40" s="106">
        <v>158.25</v>
      </c>
      <c r="D40" s="106">
        <v>152.25</v>
      </c>
      <c r="E40" s="107">
        <v>0.9620853080568721</v>
      </c>
      <c r="F40" s="108">
        <v>161</v>
      </c>
      <c r="G40" s="108">
        <v>131</v>
      </c>
      <c r="H40" s="107">
        <v>0.8198757763975155</v>
      </c>
      <c r="I40" s="106">
        <v>58.1</v>
      </c>
      <c r="J40" s="108">
        <v>55.6</v>
      </c>
      <c r="K40" s="107">
        <v>0.9569707401032702</v>
      </c>
      <c r="L40" s="108">
        <v>62</v>
      </c>
      <c r="M40" s="108">
        <v>58</v>
      </c>
      <c r="N40" s="107">
        <v>0.9354838709677419</v>
      </c>
      <c r="O40" s="108">
        <v>148.35</v>
      </c>
      <c r="P40" s="106">
        <v>144.85</v>
      </c>
      <c r="Q40" s="107">
        <v>0.9764071452645771</v>
      </c>
      <c r="R40" s="108">
        <v>163</v>
      </c>
      <c r="S40" s="108">
        <v>99</v>
      </c>
      <c r="T40" s="107">
        <v>0.6073619631901841</v>
      </c>
      <c r="U40" s="106">
        <v>181.87</v>
      </c>
      <c r="V40" s="106">
        <v>175.37</v>
      </c>
      <c r="W40" s="107">
        <v>0.9642601858470335</v>
      </c>
      <c r="X40" s="108">
        <v>222</v>
      </c>
      <c r="Y40" s="108">
        <v>138</v>
      </c>
      <c r="Z40" s="107">
        <v>0.6216216216216216</v>
      </c>
      <c r="AA40" s="15"/>
      <c r="AB40" s="48" t="s">
        <v>102</v>
      </c>
      <c r="AC40" s="106">
        <v>107.8</v>
      </c>
      <c r="AD40" s="108">
        <v>104.3</v>
      </c>
      <c r="AE40" s="107">
        <v>0.9675324675324676</v>
      </c>
      <c r="AF40" s="108">
        <v>114</v>
      </c>
      <c r="AG40" s="108">
        <v>85</v>
      </c>
      <c r="AH40" s="107">
        <v>0.7456140350877193</v>
      </c>
      <c r="AI40" s="108">
        <v>675.8900000000001</v>
      </c>
      <c r="AJ40" s="108">
        <v>661.1899999999999</v>
      </c>
      <c r="AK40" s="107">
        <v>0.9782508988148957</v>
      </c>
      <c r="AL40" s="108">
        <v>694</v>
      </c>
      <c r="AM40" s="108">
        <v>577</v>
      </c>
      <c r="AN40" s="107">
        <v>0.8314121037463977</v>
      </c>
      <c r="AO40" s="108">
        <v>161</v>
      </c>
      <c r="AP40" s="107">
        <v>0.23198847262247838</v>
      </c>
      <c r="AQ40" s="108">
        <v>802</v>
      </c>
    </row>
  </sheetData>
  <sheetProtection/>
  <mergeCells count="46">
    <mergeCell ref="AI3:AP3"/>
    <mergeCell ref="AC3:AH3"/>
    <mergeCell ref="U3:Z3"/>
    <mergeCell ref="O3:T3"/>
    <mergeCell ref="I3:N3"/>
    <mergeCell ref="C3:H3"/>
    <mergeCell ref="E4:E5"/>
    <mergeCell ref="H4:H5"/>
    <mergeCell ref="Q4:Q5"/>
    <mergeCell ref="T4:T5"/>
    <mergeCell ref="AE4:AE5"/>
    <mergeCell ref="AH4:AH5"/>
    <mergeCell ref="R4:R5"/>
    <mergeCell ref="S4:S5"/>
    <mergeCell ref="U4:U5"/>
    <mergeCell ref="V4:V5"/>
    <mergeCell ref="P4:P5"/>
    <mergeCell ref="AL4:AL5"/>
    <mergeCell ref="AM4:AM5"/>
    <mergeCell ref="AO4:AO5"/>
    <mergeCell ref="AC4:AC5"/>
    <mergeCell ref="AD4:AD5"/>
    <mergeCell ref="AF4:AF5"/>
    <mergeCell ref="AG4:AG5"/>
    <mergeCell ref="AI4:AI5"/>
    <mergeCell ref="AJ4:AJ5"/>
    <mergeCell ref="A3:A5"/>
    <mergeCell ref="X4:X5"/>
    <mergeCell ref="Y4:Y5"/>
    <mergeCell ref="F4:F5"/>
    <mergeCell ref="G4:G5"/>
    <mergeCell ref="I4:I5"/>
    <mergeCell ref="J4:J5"/>
    <mergeCell ref="L4:L5"/>
    <mergeCell ref="M4:M5"/>
    <mergeCell ref="O4:O5"/>
    <mergeCell ref="A1:C1"/>
    <mergeCell ref="AQ3:AQ5"/>
    <mergeCell ref="AA3:AA5"/>
    <mergeCell ref="AB3:AB5"/>
    <mergeCell ref="AA1:AC1"/>
    <mergeCell ref="AA2:AC2"/>
    <mergeCell ref="C4:C5"/>
    <mergeCell ref="D4:D5"/>
    <mergeCell ref="A2:C2"/>
    <mergeCell ref="B3:B5"/>
  </mergeCells>
  <printOptions/>
  <pageMargins left="0.35433070866141736" right="0.2755905511811024" top="0.3937007874015748" bottom="0.3937007874015748" header="0.5118110236220472" footer="0.5118110236220472"/>
  <pageSetup horizontalDpi="600" verticalDpi="600" orientation="landscape" paperSize="9" scale="79" r:id="rId1"/>
  <colBreaks count="1" manualBreakCount="1">
    <brk id="26" max="3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148"/>
  <sheetViews>
    <sheetView view="pageBreakPreview" zoomScale="60" zoomScalePageLayoutView="0" workbookViewId="0" topLeftCell="A1">
      <selection activeCell="I12" sqref="I12"/>
    </sheetView>
  </sheetViews>
  <sheetFormatPr defaultColWidth="9.00390625" defaultRowHeight="12.75"/>
  <cols>
    <col min="1" max="1" width="5.875" style="0" customWidth="1"/>
    <col min="2" max="2" width="18.00390625" style="0" customWidth="1"/>
    <col min="3" max="3" width="13.125" style="0" customWidth="1"/>
    <col min="4" max="4" width="8.875" style="0" customWidth="1"/>
    <col min="5" max="5" width="6.125" style="0" customWidth="1"/>
    <col min="6" max="6" width="7.125" style="0" customWidth="1"/>
    <col min="7" max="8" width="6.75390625" style="0" customWidth="1"/>
    <col min="9" max="10" width="7.75390625" style="0" customWidth="1"/>
    <col min="11" max="12" width="8.00390625" style="0" customWidth="1"/>
  </cols>
  <sheetData>
    <row r="1" ht="12.75">
      <c r="A1" s="73" t="s">
        <v>146</v>
      </c>
    </row>
    <row r="2" spans="1:12" ht="18" customHeight="1">
      <c r="A2" s="167" t="s">
        <v>147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</row>
    <row r="3" spans="1:12" ht="28.5" customHeight="1">
      <c r="A3" s="115" t="s">
        <v>0</v>
      </c>
      <c r="B3" s="115" t="s">
        <v>112</v>
      </c>
      <c r="C3" s="115" t="s">
        <v>17</v>
      </c>
      <c r="D3" s="162" t="s">
        <v>113</v>
      </c>
      <c r="E3" s="164" t="s">
        <v>152</v>
      </c>
      <c r="F3" s="165"/>
      <c r="G3" s="165"/>
      <c r="H3" s="165"/>
      <c r="I3" s="165"/>
      <c r="J3" s="165"/>
      <c r="K3" s="165"/>
      <c r="L3" s="166"/>
    </row>
    <row r="4" spans="1:12" ht="34.5" customHeight="1">
      <c r="A4" s="115"/>
      <c r="B4" s="115"/>
      <c r="C4" s="115"/>
      <c r="D4" s="163"/>
      <c r="E4" s="4" t="s">
        <v>30</v>
      </c>
      <c r="F4" s="4"/>
      <c r="G4" s="4" t="s">
        <v>31</v>
      </c>
      <c r="H4" s="4"/>
      <c r="I4" s="4" t="s">
        <v>32</v>
      </c>
      <c r="J4" s="4"/>
      <c r="K4" s="4" t="s">
        <v>33</v>
      </c>
      <c r="L4" s="4"/>
    </row>
    <row r="5" spans="1:12" ht="12.75">
      <c r="A5" s="168">
        <v>1</v>
      </c>
      <c r="B5" s="171" t="s">
        <v>68</v>
      </c>
      <c r="C5" s="21" t="s">
        <v>18</v>
      </c>
      <c r="D5" s="1">
        <v>285</v>
      </c>
      <c r="E5" s="1">
        <v>66</v>
      </c>
      <c r="F5" s="33">
        <v>0.23157894736842105</v>
      </c>
      <c r="G5" s="1">
        <v>185</v>
      </c>
      <c r="H5" s="33">
        <v>0.6491228070175439</v>
      </c>
      <c r="I5" s="1">
        <v>30</v>
      </c>
      <c r="J5" s="33">
        <v>0.10526315789473684</v>
      </c>
      <c r="K5" s="1">
        <v>4</v>
      </c>
      <c r="L5" s="33">
        <v>0.014035087719298246</v>
      </c>
    </row>
    <row r="6" spans="1:12" ht="12.75">
      <c r="A6" s="169"/>
      <c r="B6" s="172"/>
      <c r="C6" s="27" t="s">
        <v>19</v>
      </c>
      <c r="D6" s="1">
        <v>387</v>
      </c>
      <c r="E6" s="1">
        <v>140</v>
      </c>
      <c r="F6" s="33">
        <v>0.36175710594315247</v>
      </c>
      <c r="G6" s="1">
        <v>220</v>
      </c>
      <c r="H6" s="33">
        <v>0.5684754521963824</v>
      </c>
      <c r="I6" s="1">
        <v>18</v>
      </c>
      <c r="J6" s="33">
        <v>0.046511627906976744</v>
      </c>
      <c r="K6" s="1">
        <v>9</v>
      </c>
      <c r="L6" s="33">
        <v>0.023255813953488372</v>
      </c>
    </row>
    <row r="7" spans="1:12" ht="12.75">
      <c r="A7" s="169"/>
      <c r="B7" s="172"/>
      <c r="C7" s="74" t="s">
        <v>29</v>
      </c>
      <c r="D7" s="1">
        <v>104</v>
      </c>
      <c r="E7" s="1">
        <v>31</v>
      </c>
      <c r="F7" s="33">
        <v>0.2980769230769231</v>
      </c>
      <c r="G7" s="1">
        <v>69</v>
      </c>
      <c r="H7" s="33">
        <v>0.6634615384615384</v>
      </c>
      <c r="I7" s="1">
        <v>4</v>
      </c>
      <c r="J7" s="33">
        <v>0.038461538461538464</v>
      </c>
      <c r="K7" s="1">
        <v>0</v>
      </c>
      <c r="L7" s="33">
        <v>0</v>
      </c>
    </row>
    <row r="8" spans="1:12" ht="22.5">
      <c r="A8" s="170"/>
      <c r="B8" s="173"/>
      <c r="C8" s="74" t="s">
        <v>37</v>
      </c>
      <c r="D8" s="1">
        <v>776</v>
      </c>
      <c r="E8" s="1">
        <v>237</v>
      </c>
      <c r="F8" s="33">
        <v>0.30541237113402064</v>
      </c>
      <c r="G8" s="1">
        <v>474</v>
      </c>
      <c r="H8" s="33">
        <v>0.6108247422680413</v>
      </c>
      <c r="I8" s="1">
        <v>52</v>
      </c>
      <c r="J8" s="33">
        <v>0.06701030927835051</v>
      </c>
      <c r="K8" s="1">
        <v>13</v>
      </c>
      <c r="L8" s="33">
        <v>0.01675257731958763</v>
      </c>
    </row>
    <row r="9" spans="1:12" ht="12.75">
      <c r="A9" s="168">
        <v>2</v>
      </c>
      <c r="B9" s="171" t="s">
        <v>69</v>
      </c>
      <c r="C9" s="21" t="s">
        <v>18</v>
      </c>
      <c r="D9" s="3">
        <v>292</v>
      </c>
      <c r="E9" s="3">
        <v>197</v>
      </c>
      <c r="F9" s="33">
        <v>0.6746575342465754</v>
      </c>
      <c r="G9" s="3">
        <v>85</v>
      </c>
      <c r="H9" s="33">
        <v>0.2910958904109589</v>
      </c>
      <c r="I9" s="3">
        <v>9</v>
      </c>
      <c r="J9" s="33">
        <v>0.030821917808219176</v>
      </c>
      <c r="K9" s="3">
        <v>1</v>
      </c>
      <c r="L9" s="33">
        <v>0.003424657534246575</v>
      </c>
    </row>
    <row r="10" spans="1:12" ht="12.75">
      <c r="A10" s="169"/>
      <c r="B10" s="172"/>
      <c r="C10" s="27" t="s">
        <v>19</v>
      </c>
      <c r="D10" s="3">
        <v>455</v>
      </c>
      <c r="E10" s="3">
        <v>262</v>
      </c>
      <c r="F10" s="33">
        <v>0.5758241758241758</v>
      </c>
      <c r="G10" s="3">
        <v>158</v>
      </c>
      <c r="H10" s="33">
        <v>0.34725274725274724</v>
      </c>
      <c r="I10" s="3">
        <v>33</v>
      </c>
      <c r="J10" s="33">
        <v>0.07252747252747253</v>
      </c>
      <c r="K10" s="3">
        <v>2</v>
      </c>
      <c r="L10" s="33">
        <v>0.004395604395604396</v>
      </c>
    </row>
    <row r="11" spans="1:12" ht="12.75">
      <c r="A11" s="169"/>
      <c r="B11" s="172"/>
      <c r="C11" s="74" t="s">
        <v>29</v>
      </c>
      <c r="D11" s="3">
        <v>73</v>
      </c>
      <c r="E11" s="3">
        <v>49</v>
      </c>
      <c r="F11" s="33">
        <v>0.6712328767123288</v>
      </c>
      <c r="G11" s="3">
        <v>16</v>
      </c>
      <c r="H11" s="33">
        <v>0.2191780821917808</v>
      </c>
      <c r="I11" s="3">
        <v>6</v>
      </c>
      <c r="J11" s="33">
        <v>0.0821917808219178</v>
      </c>
      <c r="K11" s="3">
        <v>2</v>
      </c>
      <c r="L11" s="33">
        <v>0.0273972602739726</v>
      </c>
    </row>
    <row r="12" spans="1:12" ht="22.5">
      <c r="A12" s="170"/>
      <c r="B12" s="173"/>
      <c r="C12" s="74" t="s">
        <v>37</v>
      </c>
      <c r="D12" s="3">
        <v>820</v>
      </c>
      <c r="E12" s="3">
        <v>508</v>
      </c>
      <c r="F12" s="33">
        <v>0.6195121951219512</v>
      </c>
      <c r="G12" s="3">
        <v>259</v>
      </c>
      <c r="H12" s="33">
        <v>0.31585365853658537</v>
      </c>
      <c r="I12" s="3">
        <v>48</v>
      </c>
      <c r="J12" s="33">
        <v>0.05853658536585366</v>
      </c>
      <c r="K12" s="3">
        <v>5</v>
      </c>
      <c r="L12" s="33">
        <v>0.006097560975609756</v>
      </c>
    </row>
    <row r="13" spans="1:12" ht="12.75">
      <c r="A13" s="174">
        <v>3</v>
      </c>
      <c r="B13" s="171" t="s">
        <v>70</v>
      </c>
      <c r="C13" s="21" t="s">
        <v>18</v>
      </c>
      <c r="D13" s="3">
        <v>824</v>
      </c>
      <c r="E13" s="3">
        <v>390</v>
      </c>
      <c r="F13" s="33">
        <v>0.4733009708737864</v>
      </c>
      <c r="G13" s="3">
        <v>381</v>
      </c>
      <c r="H13" s="33">
        <v>0.46237864077669905</v>
      </c>
      <c r="I13" s="3">
        <v>39</v>
      </c>
      <c r="J13" s="33">
        <v>0.04733009708737864</v>
      </c>
      <c r="K13" s="3">
        <v>14</v>
      </c>
      <c r="L13" s="33">
        <v>0.01699029126213592</v>
      </c>
    </row>
    <row r="14" spans="1:12" ht="12.75">
      <c r="A14" s="175"/>
      <c r="B14" s="172"/>
      <c r="C14" s="27" t="s">
        <v>19</v>
      </c>
      <c r="D14" s="3">
        <v>1099</v>
      </c>
      <c r="E14" s="3">
        <v>431</v>
      </c>
      <c r="F14" s="33">
        <v>0.3921747042766151</v>
      </c>
      <c r="G14" s="3">
        <v>576</v>
      </c>
      <c r="H14" s="33">
        <v>0.5241128298453139</v>
      </c>
      <c r="I14" s="3">
        <v>77</v>
      </c>
      <c r="J14" s="33">
        <v>0.07006369426751592</v>
      </c>
      <c r="K14" s="3">
        <v>15</v>
      </c>
      <c r="L14" s="33">
        <v>0.01364877161055505</v>
      </c>
    </row>
    <row r="15" spans="1:12" ht="12.75">
      <c r="A15" s="175"/>
      <c r="B15" s="172"/>
      <c r="C15" s="74" t="s">
        <v>29</v>
      </c>
      <c r="D15" s="3">
        <v>202</v>
      </c>
      <c r="E15" s="3">
        <v>56</v>
      </c>
      <c r="F15" s="33">
        <v>0.27722772277227725</v>
      </c>
      <c r="G15" s="3">
        <v>113</v>
      </c>
      <c r="H15" s="33">
        <v>0.5594059405940595</v>
      </c>
      <c r="I15" s="3">
        <v>25</v>
      </c>
      <c r="J15" s="33">
        <v>0.12376237623762376</v>
      </c>
      <c r="K15" s="3">
        <v>8</v>
      </c>
      <c r="L15" s="33">
        <v>0.039603960396039604</v>
      </c>
    </row>
    <row r="16" spans="1:12" ht="22.5">
      <c r="A16" s="176"/>
      <c r="B16" s="173"/>
      <c r="C16" s="74" t="s">
        <v>37</v>
      </c>
      <c r="D16" s="3">
        <v>2125</v>
      </c>
      <c r="E16" s="3">
        <v>877</v>
      </c>
      <c r="F16" s="33">
        <v>0.4127058823529412</v>
      </c>
      <c r="G16" s="3">
        <v>1070</v>
      </c>
      <c r="H16" s="33">
        <v>0.5035294117647059</v>
      </c>
      <c r="I16" s="3">
        <v>141</v>
      </c>
      <c r="J16" s="33">
        <v>0.06635294117647059</v>
      </c>
      <c r="K16" s="3">
        <v>37</v>
      </c>
      <c r="L16" s="33">
        <v>0.017411764705882352</v>
      </c>
    </row>
    <row r="17" spans="1:12" ht="12.75">
      <c r="A17" s="168">
        <v>4</v>
      </c>
      <c r="B17" s="171" t="s">
        <v>71</v>
      </c>
      <c r="C17" s="21" t="s">
        <v>18</v>
      </c>
      <c r="D17" s="3">
        <v>600</v>
      </c>
      <c r="E17" s="3">
        <v>175</v>
      </c>
      <c r="F17" s="33">
        <v>0.2916666666666667</v>
      </c>
      <c r="G17" s="3">
        <v>342</v>
      </c>
      <c r="H17" s="33">
        <v>0.57</v>
      </c>
      <c r="I17" s="3">
        <v>81</v>
      </c>
      <c r="J17" s="33">
        <v>0.135</v>
      </c>
      <c r="K17" s="3">
        <v>2</v>
      </c>
      <c r="L17" s="33">
        <v>0.0033333333333333335</v>
      </c>
    </row>
    <row r="18" spans="1:12" ht="12.75">
      <c r="A18" s="169"/>
      <c r="B18" s="172"/>
      <c r="C18" s="27" t="s">
        <v>19</v>
      </c>
      <c r="D18" s="3">
        <v>664</v>
      </c>
      <c r="E18" s="3">
        <v>164</v>
      </c>
      <c r="F18" s="33">
        <v>0.2469879518072289</v>
      </c>
      <c r="G18" s="3">
        <v>387</v>
      </c>
      <c r="H18" s="33">
        <v>0.5828313253012049</v>
      </c>
      <c r="I18" s="3">
        <v>113</v>
      </c>
      <c r="J18" s="33">
        <v>0.17018072289156627</v>
      </c>
      <c r="K18" s="3">
        <v>0</v>
      </c>
      <c r="L18" s="33">
        <v>0</v>
      </c>
    </row>
    <row r="19" spans="1:12" ht="12.75">
      <c r="A19" s="169"/>
      <c r="B19" s="172"/>
      <c r="C19" s="74" t="s">
        <v>29</v>
      </c>
      <c r="D19" s="3">
        <v>71</v>
      </c>
      <c r="E19" s="3">
        <v>35</v>
      </c>
      <c r="F19" s="33">
        <v>0.49295774647887325</v>
      </c>
      <c r="G19" s="3">
        <v>13</v>
      </c>
      <c r="H19" s="33">
        <v>0.18309859154929578</v>
      </c>
      <c r="I19" s="3">
        <v>22</v>
      </c>
      <c r="J19" s="33">
        <v>0.30985915492957744</v>
      </c>
      <c r="K19" s="3">
        <v>1</v>
      </c>
      <c r="L19" s="33">
        <v>0.014084507042253521</v>
      </c>
    </row>
    <row r="20" spans="1:12" ht="22.5">
      <c r="A20" s="170"/>
      <c r="B20" s="173"/>
      <c r="C20" s="74" t="s">
        <v>37</v>
      </c>
      <c r="D20" s="3">
        <v>1335</v>
      </c>
      <c r="E20" s="3">
        <v>374</v>
      </c>
      <c r="F20" s="33">
        <v>0.2801498127340824</v>
      </c>
      <c r="G20" s="3">
        <v>742</v>
      </c>
      <c r="H20" s="33">
        <v>0.5558052434456929</v>
      </c>
      <c r="I20" s="3">
        <v>216</v>
      </c>
      <c r="J20" s="33">
        <v>0.16179775280898875</v>
      </c>
      <c r="K20" s="3">
        <v>3</v>
      </c>
      <c r="L20" s="33">
        <v>0.0022471910112359553</v>
      </c>
    </row>
    <row r="21" spans="1:12" ht="12.75">
      <c r="A21" s="168">
        <v>5</v>
      </c>
      <c r="B21" s="171" t="s">
        <v>72</v>
      </c>
      <c r="C21" s="21" t="s">
        <v>18</v>
      </c>
      <c r="D21" s="3">
        <v>721</v>
      </c>
      <c r="E21" s="3">
        <v>292</v>
      </c>
      <c r="F21" s="33">
        <v>0.40499306518723993</v>
      </c>
      <c r="G21" s="3">
        <v>355</v>
      </c>
      <c r="H21" s="33">
        <v>0.492371705963939</v>
      </c>
      <c r="I21" s="3">
        <v>64</v>
      </c>
      <c r="J21" s="33">
        <v>0.08876560332871013</v>
      </c>
      <c r="K21" s="3">
        <v>10</v>
      </c>
      <c r="L21" s="33">
        <v>0.013869625520110958</v>
      </c>
    </row>
    <row r="22" spans="1:12" ht="12.75">
      <c r="A22" s="169"/>
      <c r="B22" s="172"/>
      <c r="C22" s="27" t="s">
        <v>19</v>
      </c>
      <c r="D22" s="3">
        <v>990</v>
      </c>
      <c r="E22" s="3">
        <v>309</v>
      </c>
      <c r="F22" s="33">
        <v>0.31212121212121213</v>
      </c>
      <c r="G22" s="3">
        <v>553</v>
      </c>
      <c r="H22" s="33">
        <v>0.5585858585858586</v>
      </c>
      <c r="I22" s="3">
        <v>108</v>
      </c>
      <c r="J22" s="33">
        <v>0.10909090909090909</v>
      </c>
      <c r="K22" s="3">
        <v>20</v>
      </c>
      <c r="L22" s="33">
        <v>0.020202020202020204</v>
      </c>
    </row>
    <row r="23" spans="1:12" ht="12.75">
      <c r="A23" s="169"/>
      <c r="B23" s="172"/>
      <c r="C23" s="74" t="s">
        <v>29</v>
      </c>
      <c r="D23" s="3">
        <v>166</v>
      </c>
      <c r="E23" s="3">
        <v>37</v>
      </c>
      <c r="F23" s="33">
        <v>0.22289156626506024</v>
      </c>
      <c r="G23" s="3">
        <v>93</v>
      </c>
      <c r="H23" s="33">
        <v>0.5602409638554217</v>
      </c>
      <c r="I23" s="3">
        <v>30</v>
      </c>
      <c r="J23" s="33">
        <v>0.18072289156626506</v>
      </c>
      <c r="K23" s="3">
        <v>6</v>
      </c>
      <c r="L23" s="33">
        <v>0.03614457831325301</v>
      </c>
    </row>
    <row r="24" spans="1:12" ht="22.5">
      <c r="A24" s="170"/>
      <c r="B24" s="173"/>
      <c r="C24" s="74" t="s">
        <v>37</v>
      </c>
      <c r="D24" s="3">
        <v>1877</v>
      </c>
      <c r="E24" s="3">
        <v>638</v>
      </c>
      <c r="F24" s="33">
        <v>0.33990410229088974</v>
      </c>
      <c r="G24" s="3">
        <v>1001</v>
      </c>
      <c r="H24" s="33">
        <v>0.5332978156632925</v>
      </c>
      <c r="I24" s="3">
        <v>202</v>
      </c>
      <c r="J24" s="33">
        <v>0.10761854022376133</v>
      </c>
      <c r="K24" s="3">
        <v>36</v>
      </c>
      <c r="L24" s="33">
        <v>0.019179541822056473</v>
      </c>
    </row>
    <row r="25" spans="1:12" ht="12.75">
      <c r="A25" s="168">
        <v>6</v>
      </c>
      <c r="B25" s="171" t="s">
        <v>73</v>
      </c>
      <c r="C25" s="21" t="s">
        <v>18</v>
      </c>
      <c r="D25" s="3">
        <v>477</v>
      </c>
      <c r="E25" s="3">
        <v>184</v>
      </c>
      <c r="F25" s="33">
        <v>0.3857442348008386</v>
      </c>
      <c r="G25" s="3">
        <v>277</v>
      </c>
      <c r="H25" s="33">
        <v>0.5807127882599581</v>
      </c>
      <c r="I25" s="3">
        <v>14</v>
      </c>
      <c r="J25" s="33">
        <v>0.029350104821802937</v>
      </c>
      <c r="K25" s="3">
        <v>2</v>
      </c>
      <c r="L25" s="33">
        <v>0.0041928721174004195</v>
      </c>
    </row>
    <row r="26" spans="1:12" ht="12.75">
      <c r="A26" s="169"/>
      <c r="B26" s="172"/>
      <c r="C26" s="27" t="s">
        <v>19</v>
      </c>
      <c r="D26" s="3">
        <v>630</v>
      </c>
      <c r="E26" s="3">
        <v>145</v>
      </c>
      <c r="F26" s="33">
        <v>0.23015873015873015</v>
      </c>
      <c r="G26" s="3">
        <v>449</v>
      </c>
      <c r="H26" s="33">
        <v>0.7126984126984127</v>
      </c>
      <c r="I26" s="3">
        <v>35</v>
      </c>
      <c r="J26" s="33">
        <v>0.05555555555555555</v>
      </c>
      <c r="K26" s="3">
        <v>1</v>
      </c>
      <c r="L26" s="33">
        <v>0.0015873015873015873</v>
      </c>
    </row>
    <row r="27" spans="1:12" ht="12.75">
      <c r="A27" s="169"/>
      <c r="B27" s="172"/>
      <c r="C27" s="74" t="s">
        <v>29</v>
      </c>
      <c r="D27" s="3">
        <v>97</v>
      </c>
      <c r="E27" s="3">
        <v>27</v>
      </c>
      <c r="F27" s="33">
        <v>0.27835051546391754</v>
      </c>
      <c r="G27" s="3">
        <v>65</v>
      </c>
      <c r="H27" s="33">
        <v>0.6701030927835051</v>
      </c>
      <c r="I27" s="3">
        <v>5</v>
      </c>
      <c r="J27" s="33">
        <v>0.05154639175257732</v>
      </c>
      <c r="K27" s="3">
        <v>0</v>
      </c>
      <c r="L27" s="33">
        <v>0</v>
      </c>
    </row>
    <row r="28" spans="1:12" ht="22.5">
      <c r="A28" s="170"/>
      <c r="B28" s="173"/>
      <c r="C28" s="74" t="s">
        <v>37</v>
      </c>
      <c r="D28" s="3">
        <v>1204</v>
      </c>
      <c r="E28" s="3">
        <v>356</v>
      </c>
      <c r="F28" s="33">
        <v>0.2956810631229236</v>
      </c>
      <c r="G28" s="3">
        <v>791</v>
      </c>
      <c r="H28" s="33">
        <v>0.6569767441860465</v>
      </c>
      <c r="I28" s="3">
        <v>54</v>
      </c>
      <c r="J28" s="33">
        <v>0.044850498338870434</v>
      </c>
      <c r="K28" s="3">
        <v>3</v>
      </c>
      <c r="L28" s="33">
        <v>0.0024916943521594683</v>
      </c>
    </row>
    <row r="29" spans="1:12" ht="12.75">
      <c r="A29" s="168">
        <v>7</v>
      </c>
      <c r="B29" s="171" t="s">
        <v>74</v>
      </c>
      <c r="C29" s="21" t="s">
        <v>18</v>
      </c>
      <c r="D29" s="1">
        <v>1051</v>
      </c>
      <c r="E29" s="1">
        <v>239</v>
      </c>
      <c r="F29" s="33">
        <v>0.2274024738344434</v>
      </c>
      <c r="G29" s="1">
        <v>728</v>
      </c>
      <c r="H29" s="33">
        <v>0.69267364414843</v>
      </c>
      <c r="I29" s="1">
        <v>74</v>
      </c>
      <c r="J29" s="33">
        <v>0.07040913415794481</v>
      </c>
      <c r="K29" s="1">
        <v>10</v>
      </c>
      <c r="L29" s="33">
        <v>0.009514747859181731</v>
      </c>
    </row>
    <row r="30" spans="1:12" ht="12.75">
      <c r="A30" s="169"/>
      <c r="B30" s="172"/>
      <c r="C30" s="27" t="s">
        <v>19</v>
      </c>
      <c r="D30" s="1">
        <v>1183</v>
      </c>
      <c r="E30" s="1">
        <v>282</v>
      </c>
      <c r="F30" s="33">
        <v>0.23837700760777683</v>
      </c>
      <c r="G30" s="1">
        <v>800</v>
      </c>
      <c r="H30" s="33">
        <v>0.6762468300929839</v>
      </c>
      <c r="I30" s="1">
        <v>93</v>
      </c>
      <c r="J30" s="33">
        <v>0.07861369399830938</v>
      </c>
      <c r="K30" s="1">
        <v>8</v>
      </c>
      <c r="L30" s="33">
        <v>0.006762468300929839</v>
      </c>
    </row>
    <row r="31" spans="1:12" ht="12.75">
      <c r="A31" s="169"/>
      <c r="B31" s="172"/>
      <c r="C31" s="74" t="s">
        <v>29</v>
      </c>
      <c r="D31" s="1">
        <v>210</v>
      </c>
      <c r="E31" s="1">
        <v>45</v>
      </c>
      <c r="F31" s="33">
        <v>0.21428571428571427</v>
      </c>
      <c r="G31" s="1">
        <v>145</v>
      </c>
      <c r="H31" s="33">
        <v>0.6904761904761905</v>
      </c>
      <c r="I31" s="1">
        <v>15</v>
      </c>
      <c r="J31" s="33">
        <v>0.07142857142857142</v>
      </c>
      <c r="K31" s="1">
        <v>5</v>
      </c>
      <c r="L31" s="33">
        <v>0.023809523809523808</v>
      </c>
    </row>
    <row r="32" spans="1:12" ht="22.5">
      <c r="A32" s="170"/>
      <c r="B32" s="173"/>
      <c r="C32" s="74" t="s">
        <v>37</v>
      </c>
      <c r="D32" s="1">
        <v>2444</v>
      </c>
      <c r="E32" s="1">
        <v>566</v>
      </c>
      <c r="F32" s="33">
        <v>0.23158756137479541</v>
      </c>
      <c r="G32" s="1">
        <v>1673</v>
      </c>
      <c r="H32" s="33">
        <v>0.6845335515548282</v>
      </c>
      <c r="I32" s="1">
        <v>182</v>
      </c>
      <c r="J32" s="33">
        <v>0.07446808510638298</v>
      </c>
      <c r="K32" s="1">
        <v>23</v>
      </c>
      <c r="L32" s="33">
        <v>0.009410801963993453</v>
      </c>
    </row>
    <row r="33" spans="1:12" ht="12.75">
      <c r="A33" s="168">
        <v>8</v>
      </c>
      <c r="B33" s="171" t="s">
        <v>75</v>
      </c>
      <c r="C33" s="21" t="s">
        <v>18</v>
      </c>
      <c r="D33" s="3">
        <v>508</v>
      </c>
      <c r="E33" s="3">
        <v>150</v>
      </c>
      <c r="F33" s="33">
        <v>0.2952755905511811</v>
      </c>
      <c r="G33" s="3">
        <v>339</v>
      </c>
      <c r="H33" s="33">
        <v>0.6673228346456693</v>
      </c>
      <c r="I33" s="3">
        <v>16</v>
      </c>
      <c r="J33" s="33">
        <v>0.031496062992125984</v>
      </c>
      <c r="K33" s="3">
        <v>3</v>
      </c>
      <c r="L33" s="33">
        <v>0.005905511811023622</v>
      </c>
    </row>
    <row r="34" spans="1:12" ht="12.75">
      <c r="A34" s="169"/>
      <c r="B34" s="172"/>
      <c r="C34" s="27" t="s">
        <v>19</v>
      </c>
      <c r="D34" s="3">
        <v>725</v>
      </c>
      <c r="E34" s="3">
        <v>182</v>
      </c>
      <c r="F34" s="33">
        <v>0.25103448275862067</v>
      </c>
      <c r="G34" s="3">
        <v>483</v>
      </c>
      <c r="H34" s="33">
        <v>0.6662068965517242</v>
      </c>
      <c r="I34" s="3">
        <v>55</v>
      </c>
      <c r="J34" s="33">
        <v>0.07586206896551724</v>
      </c>
      <c r="K34" s="3">
        <v>5</v>
      </c>
      <c r="L34" s="33">
        <v>0.006896551724137931</v>
      </c>
    </row>
    <row r="35" spans="1:12" ht="12.75">
      <c r="A35" s="169"/>
      <c r="B35" s="172"/>
      <c r="C35" s="74" t="s">
        <v>29</v>
      </c>
      <c r="D35" s="3">
        <v>124</v>
      </c>
      <c r="E35" s="3">
        <v>38</v>
      </c>
      <c r="F35" s="33">
        <v>0.3064516129032258</v>
      </c>
      <c r="G35" s="3">
        <v>69</v>
      </c>
      <c r="H35" s="33">
        <v>0.5564516129032258</v>
      </c>
      <c r="I35" s="3">
        <v>16</v>
      </c>
      <c r="J35" s="33">
        <v>0.12903225806451613</v>
      </c>
      <c r="K35" s="3">
        <v>1</v>
      </c>
      <c r="L35" s="33">
        <v>0.008064516129032258</v>
      </c>
    </row>
    <row r="36" spans="1:12" ht="22.5">
      <c r="A36" s="170"/>
      <c r="B36" s="173"/>
      <c r="C36" s="74" t="s">
        <v>37</v>
      </c>
      <c r="D36" s="3">
        <v>1357</v>
      </c>
      <c r="E36" s="3">
        <v>370</v>
      </c>
      <c r="F36" s="33">
        <v>0.2726602800294768</v>
      </c>
      <c r="G36" s="3">
        <v>891</v>
      </c>
      <c r="H36" s="33">
        <v>0.6565954310980103</v>
      </c>
      <c r="I36" s="3">
        <v>87</v>
      </c>
      <c r="J36" s="33">
        <v>0.06411201179071481</v>
      </c>
      <c r="K36" s="3">
        <v>9</v>
      </c>
      <c r="L36" s="33">
        <v>0.006632277081798084</v>
      </c>
    </row>
    <row r="37" spans="1:12" ht="12.75">
      <c r="A37" s="168">
        <v>9</v>
      </c>
      <c r="B37" s="171" t="s">
        <v>76</v>
      </c>
      <c r="C37" s="21" t="s">
        <v>18</v>
      </c>
      <c r="D37" s="3">
        <v>958</v>
      </c>
      <c r="E37" s="3">
        <v>197</v>
      </c>
      <c r="F37" s="33">
        <v>0.2056367432150313</v>
      </c>
      <c r="G37" s="3">
        <v>632</v>
      </c>
      <c r="H37" s="33">
        <v>0.6597077244258872</v>
      </c>
      <c r="I37" s="3">
        <v>115</v>
      </c>
      <c r="J37" s="33">
        <v>0.12004175365344467</v>
      </c>
      <c r="K37" s="3">
        <v>14</v>
      </c>
      <c r="L37" s="33">
        <v>0.014613778705636743</v>
      </c>
    </row>
    <row r="38" spans="1:12" ht="12.75">
      <c r="A38" s="169"/>
      <c r="B38" s="172"/>
      <c r="C38" s="27" t="s">
        <v>19</v>
      </c>
      <c r="D38" s="3">
        <v>1147</v>
      </c>
      <c r="E38" s="3">
        <v>268</v>
      </c>
      <c r="F38" s="33">
        <v>0.23365300784655624</v>
      </c>
      <c r="G38" s="3">
        <v>675</v>
      </c>
      <c r="H38" s="33">
        <v>0.5884917175239756</v>
      </c>
      <c r="I38" s="3">
        <v>188</v>
      </c>
      <c r="J38" s="33">
        <v>0.16390584132519617</v>
      </c>
      <c r="K38" s="3">
        <v>16</v>
      </c>
      <c r="L38" s="33">
        <v>0.013949433304272014</v>
      </c>
    </row>
    <row r="39" spans="1:12" ht="12.75">
      <c r="A39" s="169"/>
      <c r="B39" s="172"/>
      <c r="C39" s="74" t="s">
        <v>29</v>
      </c>
      <c r="D39" s="3">
        <v>181</v>
      </c>
      <c r="E39" s="3">
        <v>52</v>
      </c>
      <c r="F39" s="33">
        <v>0.287292817679558</v>
      </c>
      <c r="G39" s="3">
        <v>100</v>
      </c>
      <c r="H39" s="33">
        <v>0.5524861878453039</v>
      </c>
      <c r="I39" s="3">
        <v>29</v>
      </c>
      <c r="J39" s="33">
        <v>0.16022099447513813</v>
      </c>
      <c r="K39" s="3">
        <v>0</v>
      </c>
      <c r="L39" s="33">
        <v>0</v>
      </c>
    </row>
    <row r="40" spans="1:12" ht="22.5">
      <c r="A40" s="170"/>
      <c r="B40" s="173"/>
      <c r="C40" s="74" t="s">
        <v>37</v>
      </c>
      <c r="D40" s="1">
        <v>2286</v>
      </c>
      <c r="E40" s="1">
        <v>517</v>
      </c>
      <c r="F40" s="33">
        <v>0.22615923009623798</v>
      </c>
      <c r="G40" s="1">
        <v>1407</v>
      </c>
      <c r="H40" s="33">
        <v>0.615485564304462</v>
      </c>
      <c r="I40" s="1">
        <v>332</v>
      </c>
      <c r="J40" s="33">
        <v>0.1452318460192476</v>
      </c>
      <c r="K40" s="1">
        <v>30</v>
      </c>
      <c r="L40" s="33">
        <v>0.013123359580052493</v>
      </c>
    </row>
    <row r="41" spans="1:12" ht="12.75">
      <c r="A41" s="168">
        <v>10</v>
      </c>
      <c r="B41" s="171" t="s">
        <v>77</v>
      </c>
      <c r="C41" s="21" t="s">
        <v>18</v>
      </c>
      <c r="D41" s="3">
        <v>432</v>
      </c>
      <c r="E41" s="3">
        <v>134</v>
      </c>
      <c r="F41" s="33">
        <v>0.3101851851851852</v>
      </c>
      <c r="G41" s="3">
        <v>257</v>
      </c>
      <c r="H41" s="33">
        <v>0.5949074074074074</v>
      </c>
      <c r="I41" s="3">
        <v>34</v>
      </c>
      <c r="J41" s="33">
        <v>0.0787037037037037</v>
      </c>
      <c r="K41" s="3">
        <v>7</v>
      </c>
      <c r="L41" s="33">
        <v>0.016203703703703703</v>
      </c>
    </row>
    <row r="42" spans="1:12" ht="12.75">
      <c r="A42" s="169"/>
      <c r="B42" s="172"/>
      <c r="C42" s="27" t="s">
        <v>19</v>
      </c>
      <c r="D42" s="3">
        <v>544</v>
      </c>
      <c r="E42" s="3">
        <v>135</v>
      </c>
      <c r="F42" s="33">
        <v>0.24816176470588236</v>
      </c>
      <c r="G42" s="3">
        <v>351</v>
      </c>
      <c r="H42" s="33">
        <v>0.6452205882352942</v>
      </c>
      <c r="I42" s="3">
        <v>54</v>
      </c>
      <c r="J42" s="33">
        <v>0.09926470588235294</v>
      </c>
      <c r="K42" s="3">
        <v>4</v>
      </c>
      <c r="L42" s="33">
        <v>0.007352941176470588</v>
      </c>
    </row>
    <row r="43" spans="1:12" ht="12.75">
      <c r="A43" s="169"/>
      <c r="B43" s="172"/>
      <c r="C43" s="74" t="s">
        <v>29</v>
      </c>
      <c r="D43" s="3">
        <v>122</v>
      </c>
      <c r="E43" s="3">
        <v>60</v>
      </c>
      <c r="F43" s="33">
        <v>0.4918032786885246</v>
      </c>
      <c r="G43" s="3">
        <v>55</v>
      </c>
      <c r="H43" s="33">
        <v>0.45081967213114754</v>
      </c>
      <c r="I43" s="3">
        <v>7</v>
      </c>
      <c r="J43" s="33">
        <v>0.05737704918032787</v>
      </c>
      <c r="K43" s="3">
        <v>0</v>
      </c>
      <c r="L43" s="33">
        <v>0</v>
      </c>
    </row>
    <row r="44" spans="1:12" ht="22.5">
      <c r="A44" s="170"/>
      <c r="B44" s="173"/>
      <c r="C44" s="74" t="s">
        <v>37</v>
      </c>
      <c r="D44" s="1">
        <v>1098</v>
      </c>
      <c r="E44" s="1">
        <v>329</v>
      </c>
      <c r="F44" s="33">
        <v>0.2996357012750455</v>
      </c>
      <c r="G44" s="1">
        <v>663</v>
      </c>
      <c r="H44" s="33">
        <v>0.6038251366120219</v>
      </c>
      <c r="I44" s="1">
        <v>95</v>
      </c>
      <c r="J44" s="33">
        <v>0.08652094717668488</v>
      </c>
      <c r="K44" s="1">
        <v>11</v>
      </c>
      <c r="L44" s="33">
        <v>0.010018214936247723</v>
      </c>
    </row>
    <row r="45" spans="1:12" ht="12.75">
      <c r="A45" s="168">
        <v>11</v>
      </c>
      <c r="B45" s="171" t="s">
        <v>78</v>
      </c>
      <c r="C45" s="21" t="s">
        <v>18</v>
      </c>
      <c r="D45" s="3">
        <v>610</v>
      </c>
      <c r="E45" s="3">
        <v>257</v>
      </c>
      <c r="F45" s="33">
        <v>0.42131147540983604</v>
      </c>
      <c r="G45" s="3">
        <v>312</v>
      </c>
      <c r="H45" s="33">
        <v>0.5114754098360655</v>
      </c>
      <c r="I45" s="3">
        <v>35</v>
      </c>
      <c r="J45" s="33">
        <v>0.05737704918032787</v>
      </c>
      <c r="K45" s="3">
        <v>6</v>
      </c>
      <c r="L45" s="33">
        <v>0.009836065573770493</v>
      </c>
    </row>
    <row r="46" spans="1:12" ht="12.75">
      <c r="A46" s="169"/>
      <c r="B46" s="172"/>
      <c r="C46" s="27" t="s">
        <v>19</v>
      </c>
      <c r="D46" s="3">
        <v>816</v>
      </c>
      <c r="E46" s="3">
        <v>287</v>
      </c>
      <c r="F46" s="33">
        <v>0.35171568627450983</v>
      </c>
      <c r="G46" s="3">
        <v>489</v>
      </c>
      <c r="H46" s="33">
        <v>0.5992647058823529</v>
      </c>
      <c r="I46" s="3">
        <v>36</v>
      </c>
      <c r="J46" s="33">
        <v>0.04411764705882353</v>
      </c>
      <c r="K46" s="3">
        <v>4</v>
      </c>
      <c r="L46" s="33">
        <v>0.004901960784313725</v>
      </c>
    </row>
    <row r="47" spans="1:12" ht="12.75">
      <c r="A47" s="169"/>
      <c r="B47" s="172"/>
      <c r="C47" s="74" t="s">
        <v>29</v>
      </c>
      <c r="D47" s="3">
        <v>170</v>
      </c>
      <c r="E47" s="3">
        <v>64</v>
      </c>
      <c r="F47" s="33">
        <v>0.3764705882352941</v>
      </c>
      <c r="G47" s="3">
        <v>91</v>
      </c>
      <c r="H47" s="33">
        <v>0.5352941176470588</v>
      </c>
      <c r="I47" s="3">
        <v>13</v>
      </c>
      <c r="J47" s="33">
        <v>0.07647058823529412</v>
      </c>
      <c r="K47" s="3">
        <v>2</v>
      </c>
      <c r="L47" s="33">
        <v>0.011764705882352941</v>
      </c>
    </row>
    <row r="48" spans="1:12" ht="22.5">
      <c r="A48" s="170"/>
      <c r="B48" s="173"/>
      <c r="C48" s="74" t="s">
        <v>37</v>
      </c>
      <c r="D48" s="3">
        <v>1596</v>
      </c>
      <c r="E48" s="3">
        <v>608</v>
      </c>
      <c r="F48" s="33">
        <v>0.38095238095238093</v>
      </c>
      <c r="G48" s="3">
        <v>892</v>
      </c>
      <c r="H48" s="33">
        <v>0.5588972431077694</v>
      </c>
      <c r="I48" s="3">
        <v>84</v>
      </c>
      <c r="J48" s="33">
        <v>0.05263157894736842</v>
      </c>
      <c r="K48" s="3">
        <v>12</v>
      </c>
      <c r="L48" s="33">
        <v>0.007518796992481203</v>
      </c>
    </row>
    <row r="49" spans="1:12" ht="12.75">
      <c r="A49" s="168">
        <v>12</v>
      </c>
      <c r="B49" s="171" t="s">
        <v>79</v>
      </c>
      <c r="C49" s="21" t="s">
        <v>18</v>
      </c>
      <c r="D49" s="3">
        <v>1012</v>
      </c>
      <c r="E49" s="3">
        <v>272</v>
      </c>
      <c r="F49" s="33">
        <v>0.26877470355731226</v>
      </c>
      <c r="G49" s="3">
        <v>666</v>
      </c>
      <c r="H49" s="33">
        <v>0.658102766798419</v>
      </c>
      <c r="I49" s="3">
        <v>57</v>
      </c>
      <c r="J49" s="33">
        <v>0.05632411067193676</v>
      </c>
      <c r="K49" s="3">
        <v>17</v>
      </c>
      <c r="L49" s="33">
        <v>0.016798418972332016</v>
      </c>
    </row>
    <row r="50" spans="1:12" ht="12.75">
      <c r="A50" s="169"/>
      <c r="B50" s="172"/>
      <c r="C50" s="27" t="s">
        <v>19</v>
      </c>
      <c r="D50" s="3">
        <v>1316</v>
      </c>
      <c r="E50" s="3">
        <v>311</v>
      </c>
      <c r="F50" s="33">
        <v>0.23632218844984804</v>
      </c>
      <c r="G50" s="3">
        <v>912</v>
      </c>
      <c r="H50" s="33">
        <v>0.6930091185410334</v>
      </c>
      <c r="I50" s="3">
        <v>81</v>
      </c>
      <c r="J50" s="33">
        <v>0.06155015197568389</v>
      </c>
      <c r="K50" s="3">
        <v>12</v>
      </c>
      <c r="L50" s="33">
        <v>0.00911854103343465</v>
      </c>
    </row>
    <row r="51" spans="1:12" ht="12.75">
      <c r="A51" s="169"/>
      <c r="B51" s="172"/>
      <c r="C51" s="74" t="s">
        <v>29</v>
      </c>
      <c r="D51" s="3">
        <v>271</v>
      </c>
      <c r="E51" s="3">
        <v>80</v>
      </c>
      <c r="F51" s="33">
        <v>0.2952029520295203</v>
      </c>
      <c r="G51" s="3">
        <v>154</v>
      </c>
      <c r="H51" s="33">
        <v>0.5682656826568265</v>
      </c>
      <c r="I51" s="3">
        <v>35</v>
      </c>
      <c r="J51" s="33">
        <v>0.12915129151291513</v>
      </c>
      <c r="K51" s="3">
        <v>2</v>
      </c>
      <c r="L51" s="33">
        <v>0.007380073800738007</v>
      </c>
    </row>
    <row r="52" spans="1:12" ht="22.5">
      <c r="A52" s="170"/>
      <c r="B52" s="173"/>
      <c r="C52" s="74" t="s">
        <v>37</v>
      </c>
      <c r="D52" s="3">
        <v>2599</v>
      </c>
      <c r="E52" s="3">
        <v>665</v>
      </c>
      <c r="F52" s="33">
        <v>0.2558676414005387</v>
      </c>
      <c r="G52" s="3">
        <v>1730</v>
      </c>
      <c r="H52" s="33">
        <v>0.6656406310119277</v>
      </c>
      <c r="I52" s="3">
        <v>173</v>
      </c>
      <c r="J52" s="33">
        <v>0.06656406310119277</v>
      </c>
      <c r="K52" s="3">
        <v>31</v>
      </c>
      <c r="L52" s="33">
        <v>0.0119276644863409</v>
      </c>
    </row>
    <row r="53" spans="1:12" ht="12.75">
      <c r="A53" s="168">
        <v>13</v>
      </c>
      <c r="B53" s="171" t="s">
        <v>80</v>
      </c>
      <c r="C53" s="21" t="s">
        <v>18</v>
      </c>
      <c r="D53" s="1">
        <v>497</v>
      </c>
      <c r="E53" s="1">
        <v>149</v>
      </c>
      <c r="F53" s="33">
        <v>0.29979879275653926</v>
      </c>
      <c r="G53" s="1">
        <v>297</v>
      </c>
      <c r="H53" s="33">
        <v>0.5975855130784709</v>
      </c>
      <c r="I53" s="1">
        <v>42</v>
      </c>
      <c r="J53" s="33">
        <v>0.08450704225352113</v>
      </c>
      <c r="K53" s="1">
        <v>9</v>
      </c>
      <c r="L53" s="33">
        <v>0.018108651911468814</v>
      </c>
    </row>
    <row r="54" spans="1:12" ht="12.75">
      <c r="A54" s="169"/>
      <c r="B54" s="172"/>
      <c r="C54" s="27" t="s">
        <v>19</v>
      </c>
      <c r="D54" s="1">
        <v>658</v>
      </c>
      <c r="E54" s="1">
        <v>180</v>
      </c>
      <c r="F54" s="33">
        <v>0.2735562310030395</v>
      </c>
      <c r="G54" s="1">
        <v>357</v>
      </c>
      <c r="H54" s="33">
        <v>0.5425531914893617</v>
      </c>
      <c r="I54" s="1">
        <v>113</v>
      </c>
      <c r="J54" s="33">
        <v>0.1717325227963526</v>
      </c>
      <c r="K54" s="1">
        <v>8</v>
      </c>
      <c r="L54" s="33">
        <v>0.0121580547112462</v>
      </c>
    </row>
    <row r="55" spans="1:12" ht="12.75">
      <c r="A55" s="169"/>
      <c r="B55" s="172"/>
      <c r="C55" s="74" t="s">
        <v>29</v>
      </c>
      <c r="D55" s="1">
        <v>153</v>
      </c>
      <c r="E55" s="1">
        <v>20</v>
      </c>
      <c r="F55" s="33">
        <v>0.13071895424836602</v>
      </c>
      <c r="G55" s="1">
        <v>85</v>
      </c>
      <c r="H55" s="33">
        <v>0.5555555555555556</v>
      </c>
      <c r="I55" s="1">
        <v>44</v>
      </c>
      <c r="J55" s="33">
        <v>0.2875816993464052</v>
      </c>
      <c r="K55" s="1">
        <v>4</v>
      </c>
      <c r="L55" s="33">
        <v>0.026143790849673203</v>
      </c>
    </row>
    <row r="56" spans="1:12" ht="22.5">
      <c r="A56" s="170"/>
      <c r="B56" s="173"/>
      <c r="C56" s="74" t="s">
        <v>37</v>
      </c>
      <c r="D56" s="1">
        <v>1308</v>
      </c>
      <c r="E56" s="1">
        <v>349</v>
      </c>
      <c r="F56" s="33">
        <v>0.2668195718654434</v>
      </c>
      <c r="G56" s="1">
        <v>739</v>
      </c>
      <c r="H56" s="33">
        <v>0.5649847094801224</v>
      </c>
      <c r="I56" s="1">
        <v>199</v>
      </c>
      <c r="J56" s="33">
        <v>0.15214067278287463</v>
      </c>
      <c r="K56" s="1">
        <v>21</v>
      </c>
      <c r="L56" s="33">
        <v>0.016055045871559634</v>
      </c>
    </row>
    <row r="57" spans="1:12" ht="21.75" customHeight="1">
      <c r="A57" s="115" t="s">
        <v>0</v>
      </c>
      <c r="B57" s="115" t="s">
        <v>112</v>
      </c>
      <c r="C57" s="115" t="s">
        <v>17</v>
      </c>
      <c r="D57" s="162" t="s">
        <v>113</v>
      </c>
      <c r="E57" s="164" t="s">
        <v>152</v>
      </c>
      <c r="F57" s="165"/>
      <c r="G57" s="165"/>
      <c r="H57" s="165"/>
      <c r="I57" s="165"/>
      <c r="J57" s="165"/>
      <c r="K57" s="165"/>
      <c r="L57" s="166"/>
    </row>
    <row r="58" spans="1:12" ht="21.75" customHeight="1">
      <c r="A58" s="115"/>
      <c r="B58" s="115"/>
      <c r="C58" s="115"/>
      <c r="D58" s="163"/>
      <c r="E58" s="4" t="s">
        <v>30</v>
      </c>
      <c r="F58" s="4"/>
      <c r="G58" s="4" t="s">
        <v>31</v>
      </c>
      <c r="H58" s="4"/>
      <c r="I58" s="4" t="s">
        <v>32</v>
      </c>
      <c r="J58" s="4"/>
      <c r="K58" s="4" t="s">
        <v>33</v>
      </c>
      <c r="L58" s="4"/>
    </row>
    <row r="59" spans="1:12" ht="12.75">
      <c r="A59" s="168">
        <v>14</v>
      </c>
      <c r="B59" s="171" t="s">
        <v>81</v>
      </c>
      <c r="C59" s="21" t="s">
        <v>18</v>
      </c>
      <c r="D59" s="3">
        <v>351</v>
      </c>
      <c r="E59" s="3">
        <v>109</v>
      </c>
      <c r="F59" s="33">
        <v>0.31054131054131057</v>
      </c>
      <c r="G59" s="3">
        <v>209</v>
      </c>
      <c r="H59" s="33">
        <v>0.5954415954415955</v>
      </c>
      <c r="I59" s="3">
        <v>28</v>
      </c>
      <c r="J59" s="33">
        <v>0.07977207977207977</v>
      </c>
      <c r="K59" s="3">
        <v>5</v>
      </c>
      <c r="L59" s="33">
        <v>0.014245014245014245</v>
      </c>
    </row>
    <row r="60" spans="1:12" ht="12.75">
      <c r="A60" s="169"/>
      <c r="B60" s="172"/>
      <c r="C60" s="27" t="s">
        <v>19</v>
      </c>
      <c r="D60" s="3">
        <v>499</v>
      </c>
      <c r="E60" s="3">
        <v>122</v>
      </c>
      <c r="F60" s="33">
        <v>0.24448897795591182</v>
      </c>
      <c r="G60" s="3">
        <v>292</v>
      </c>
      <c r="H60" s="33">
        <v>0.5851703406813628</v>
      </c>
      <c r="I60" s="3">
        <v>76</v>
      </c>
      <c r="J60" s="33">
        <v>0.1523046092184369</v>
      </c>
      <c r="K60" s="3">
        <v>9</v>
      </c>
      <c r="L60" s="33">
        <v>0.018036072144288578</v>
      </c>
    </row>
    <row r="61" spans="1:12" ht="12.75">
      <c r="A61" s="169"/>
      <c r="B61" s="172"/>
      <c r="C61" s="74" t="s">
        <v>29</v>
      </c>
      <c r="D61" s="3">
        <v>143</v>
      </c>
      <c r="E61" s="3">
        <v>32</v>
      </c>
      <c r="F61" s="33">
        <v>0.22377622377622378</v>
      </c>
      <c r="G61" s="3">
        <v>84</v>
      </c>
      <c r="H61" s="33">
        <v>0.5874125874125874</v>
      </c>
      <c r="I61" s="3">
        <v>24</v>
      </c>
      <c r="J61" s="33">
        <v>0.16783216783216784</v>
      </c>
      <c r="K61" s="3">
        <v>3</v>
      </c>
      <c r="L61" s="33">
        <v>0.02097902097902098</v>
      </c>
    </row>
    <row r="62" spans="1:12" ht="22.5">
      <c r="A62" s="170"/>
      <c r="B62" s="173"/>
      <c r="C62" s="74" t="s">
        <v>37</v>
      </c>
      <c r="D62" s="1">
        <v>993</v>
      </c>
      <c r="E62" s="1">
        <v>263</v>
      </c>
      <c r="F62" s="33">
        <v>0.2648539778449144</v>
      </c>
      <c r="G62" s="1">
        <v>585</v>
      </c>
      <c r="H62" s="33">
        <v>0.5891238670694864</v>
      </c>
      <c r="I62" s="1">
        <v>128</v>
      </c>
      <c r="J62" s="33">
        <v>0.12890231621349446</v>
      </c>
      <c r="K62" s="1">
        <v>17</v>
      </c>
      <c r="L62" s="33">
        <v>0.017119838872104734</v>
      </c>
    </row>
    <row r="63" spans="1:12" ht="12.75">
      <c r="A63" s="168">
        <v>15</v>
      </c>
      <c r="B63" s="171" t="s">
        <v>82</v>
      </c>
      <c r="C63" s="21" t="s">
        <v>18</v>
      </c>
      <c r="D63" s="3">
        <v>655</v>
      </c>
      <c r="E63" s="3">
        <v>295</v>
      </c>
      <c r="F63" s="33">
        <v>0.45038167938931295</v>
      </c>
      <c r="G63" s="3">
        <v>319</v>
      </c>
      <c r="H63" s="33">
        <v>0.4870229007633588</v>
      </c>
      <c r="I63" s="3">
        <v>29</v>
      </c>
      <c r="J63" s="33">
        <v>0.044274809160305344</v>
      </c>
      <c r="K63" s="3">
        <v>12</v>
      </c>
      <c r="L63" s="33">
        <v>0.0183206106870229</v>
      </c>
    </row>
    <row r="64" spans="1:12" ht="12.75">
      <c r="A64" s="169"/>
      <c r="B64" s="172"/>
      <c r="C64" s="27" t="s">
        <v>19</v>
      </c>
      <c r="D64" s="3">
        <v>876</v>
      </c>
      <c r="E64" s="3">
        <v>389</v>
      </c>
      <c r="F64" s="33">
        <v>0.4440639269406393</v>
      </c>
      <c r="G64" s="3">
        <v>428</v>
      </c>
      <c r="H64" s="33">
        <v>0.4885844748858447</v>
      </c>
      <c r="I64" s="3">
        <v>45</v>
      </c>
      <c r="J64" s="33">
        <v>0.05136986301369863</v>
      </c>
      <c r="K64" s="3">
        <v>14</v>
      </c>
      <c r="L64" s="33">
        <v>0.01598173515981735</v>
      </c>
    </row>
    <row r="65" spans="1:12" ht="12.75">
      <c r="A65" s="169"/>
      <c r="B65" s="172"/>
      <c r="C65" s="74" t="s">
        <v>29</v>
      </c>
      <c r="D65" s="3">
        <v>99</v>
      </c>
      <c r="E65" s="3">
        <v>56</v>
      </c>
      <c r="F65" s="33">
        <v>0.5656565656565656</v>
      </c>
      <c r="G65" s="3">
        <v>38</v>
      </c>
      <c r="H65" s="33">
        <v>0.3838383838383838</v>
      </c>
      <c r="I65" s="3">
        <v>4</v>
      </c>
      <c r="J65" s="33">
        <v>0.04040404040404041</v>
      </c>
      <c r="K65" s="3">
        <v>1</v>
      </c>
      <c r="L65" s="33">
        <v>0.010101010101010102</v>
      </c>
    </row>
    <row r="66" spans="1:12" ht="22.5">
      <c r="A66" s="170"/>
      <c r="B66" s="173"/>
      <c r="C66" s="74" t="s">
        <v>37</v>
      </c>
      <c r="D66" s="3">
        <v>1630</v>
      </c>
      <c r="E66" s="3">
        <v>740</v>
      </c>
      <c r="F66" s="33">
        <v>0.4539877300613497</v>
      </c>
      <c r="G66" s="3">
        <v>785</v>
      </c>
      <c r="H66" s="33">
        <v>0.4815950920245399</v>
      </c>
      <c r="I66" s="3">
        <v>78</v>
      </c>
      <c r="J66" s="33">
        <v>0.04785276073619632</v>
      </c>
      <c r="K66" s="3">
        <v>27</v>
      </c>
      <c r="L66" s="33">
        <v>0.016564417177914112</v>
      </c>
    </row>
    <row r="67" spans="1:12" ht="12.75">
      <c r="A67" s="168">
        <v>16</v>
      </c>
      <c r="B67" s="171" t="s">
        <v>83</v>
      </c>
      <c r="C67" s="21" t="s">
        <v>18</v>
      </c>
      <c r="D67" s="3">
        <v>504</v>
      </c>
      <c r="E67" s="3">
        <v>237</v>
      </c>
      <c r="F67" s="33">
        <v>0.47023809523809523</v>
      </c>
      <c r="G67" s="3">
        <v>221</v>
      </c>
      <c r="H67" s="33">
        <v>0.4384920634920635</v>
      </c>
      <c r="I67" s="3">
        <v>42</v>
      </c>
      <c r="J67" s="33">
        <v>0.08333333333333333</v>
      </c>
      <c r="K67" s="3">
        <v>4</v>
      </c>
      <c r="L67" s="33">
        <v>0.007936507936507936</v>
      </c>
    </row>
    <row r="68" spans="1:12" ht="12.75">
      <c r="A68" s="169"/>
      <c r="B68" s="172"/>
      <c r="C68" s="27" t="s">
        <v>19</v>
      </c>
      <c r="D68" s="3">
        <v>617</v>
      </c>
      <c r="E68" s="3">
        <v>271</v>
      </c>
      <c r="F68" s="33">
        <v>0.4392220421393841</v>
      </c>
      <c r="G68" s="3">
        <v>247</v>
      </c>
      <c r="H68" s="33">
        <v>0.40032414910858993</v>
      </c>
      <c r="I68" s="3">
        <v>94</v>
      </c>
      <c r="J68" s="33">
        <v>0.15235008103727715</v>
      </c>
      <c r="K68" s="3">
        <v>5</v>
      </c>
      <c r="L68" s="33">
        <v>0.008103727714748784</v>
      </c>
    </row>
    <row r="69" spans="1:12" ht="12.75">
      <c r="A69" s="169"/>
      <c r="B69" s="172"/>
      <c r="C69" s="74" t="s">
        <v>29</v>
      </c>
      <c r="D69" s="3">
        <v>123</v>
      </c>
      <c r="E69" s="3">
        <v>47</v>
      </c>
      <c r="F69" s="33">
        <v>0.3821138211382114</v>
      </c>
      <c r="G69" s="3">
        <v>51</v>
      </c>
      <c r="H69" s="33">
        <v>0.4146341463414634</v>
      </c>
      <c r="I69" s="3">
        <v>25</v>
      </c>
      <c r="J69" s="33">
        <v>0.2032520325203252</v>
      </c>
      <c r="K69" s="3">
        <v>0</v>
      </c>
      <c r="L69" s="33">
        <v>0</v>
      </c>
    </row>
    <row r="70" spans="1:12" ht="22.5">
      <c r="A70" s="170"/>
      <c r="B70" s="173"/>
      <c r="C70" s="74" t="s">
        <v>37</v>
      </c>
      <c r="D70" s="3">
        <v>1244</v>
      </c>
      <c r="E70" s="3">
        <v>555</v>
      </c>
      <c r="F70" s="33">
        <v>0.44614147909967844</v>
      </c>
      <c r="G70" s="3">
        <v>519</v>
      </c>
      <c r="H70" s="33">
        <v>0.4172025723472669</v>
      </c>
      <c r="I70" s="3">
        <v>161</v>
      </c>
      <c r="J70" s="33">
        <v>0.12942122186495178</v>
      </c>
      <c r="K70" s="3">
        <v>9</v>
      </c>
      <c r="L70" s="33">
        <v>0.007234726688102894</v>
      </c>
    </row>
    <row r="71" spans="1:12" ht="12.75">
      <c r="A71" s="168">
        <v>17</v>
      </c>
      <c r="B71" s="171" t="s">
        <v>84</v>
      </c>
      <c r="C71" s="21" t="s">
        <v>18</v>
      </c>
      <c r="D71" s="3">
        <v>487</v>
      </c>
      <c r="E71" s="3">
        <v>6</v>
      </c>
      <c r="F71" s="33">
        <v>0.012320328542094456</v>
      </c>
      <c r="G71" s="3">
        <v>444</v>
      </c>
      <c r="H71" s="33">
        <v>0.9117043121149897</v>
      </c>
      <c r="I71" s="3">
        <v>28</v>
      </c>
      <c r="J71" s="33">
        <v>0.057494866529774126</v>
      </c>
      <c r="K71" s="3">
        <v>9</v>
      </c>
      <c r="L71" s="33">
        <v>0.018480492813141684</v>
      </c>
    </row>
    <row r="72" spans="1:12" ht="12.75">
      <c r="A72" s="169"/>
      <c r="B72" s="172"/>
      <c r="C72" s="27" t="s">
        <v>19</v>
      </c>
      <c r="D72" s="3">
        <v>604</v>
      </c>
      <c r="E72" s="3">
        <v>8</v>
      </c>
      <c r="F72" s="33">
        <v>0.013245033112582781</v>
      </c>
      <c r="G72" s="3">
        <v>488</v>
      </c>
      <c r="H72" s="33">
        <v>0.8079470198675497</v>
      </c>
      <c r="I72" s="3">
        <v>89</v>
      </c>
      <c r="J72" s="33">
        <v>0.14735099337748345</v>
      </c>
      <c r="K72" s="3">
        <v>19</v>
      </c>
      <c r="L72" s="33">
        <v>0.03145695364238411</v>
      </c>
    </row>
    <row r="73" spans="1:12" ht="12.75">
      <c r="A73" s="169"/>
      <c r="B73" s="172"/>
      <c r="C73" s="74" t="s">
        <v>29</v>
      </c>
      <c r="D73" s="3">
        <v>104</v>
      </c>
      <c r="E73" s="3">
        <v>1</v>
      </c>
      <c r="F73" s="33">
        <v>0.009615384615384616</v>
      </c>
      <c r="G73" s="3">
        <v>68</v>
      </c>
      <c r="H73" s="33">
        <v>0.6538461538461539</v>
      </c>
      <c r="I73" s="3">
        <v>26</v>
      </c>
      <c r="J73" s="33">
        <v>0.25</v>
      </c>
      <c r="K73" s="3">
        <v>9</v>
      </c>
      <c r="L73" s="33">
        <v>0.08653846153846154</v>
      </c>
    </row>
    <row r="74" spans="1:12" ht="22.5">
      <c r="A74" s="170"/>
      <c r="B74" s="173"/>
      <c r="C74" s="74" t="s">
        <v>37</v>
      </c>
      <c r="D74" s="3">
        <v>1195</v>
      </c>
      <c r="E74" s="3">
        <v>15</v>
      </c>
      <c r="F74" s="33">
        <v>0.012552301255230125</v>
      </c>
      <c r="G74" s="3">
        <v>1000</v>
      </c>
      <c r="H74" s="33">
        <v>0.8368200836820083</v>
      </c>
      <c r="I74" s="3">
        <v>143</v>
      </c>
      <c r="J74" s="33">
        <v>0.1196652719665272</v>
      </c>
      <c r="K74" s="3">
        <v>37</v>
      </c>
      <c r="L74" s="33">
        <v>0.03096234309623431</v>
      </c>
    </row>
    <row r="75" spans="1:12" ht="12.75">
      <c r="A75" s="168">
        <v>18</v>
      </c>
      <c r="B75" s="171" t="s">
        <v>85</v>
      </c>
      <c r="C75" s="21" t="s">
        <v>18</v>
      </c>
      <c r="D75" s="3">
        <v>824</v>
      </c>
      <c r="E75" s="3">
        <v>202</v>
      </c>
      <c r="F75" s="33">
        <v>0.24514563106796117</v>
      </c>
      <c r="G75" s="3">
        <v>530</v>
      </c>
      <c r="H75" s="33">
        <v>0.6432038834951457</v>
      </c>
      <c r="I75" s="3">
        <v>88</v>
      </c>
      <c r="J75" s="33">
        <v>0.10679611650485436</v>
      </c>
      <c r="K75" s="3">
        <v>4</v>
      </c>
      <c r="L75" s="33">
        <v>0.0048543689320388345</v>
      </c>
    </row>
    <row r="76" spans="1:12" ht="12.75">
      <c r="A76" s="169"/>
      <c r="B76" s="172"/>
      <c r="C76" s="27" t="s">
        <v>19</v>
      </c>
      <c r="D76" s="3">
        <v>1096</v>
      </c>
      <c r="E76" s="3">
        <v>271</v>
      </c>
      <c r="F76" s="33">
        <v>0.24726277372262773</v>
      </c>
      <c r="G76" s="3">
        <v>662</v>
      </c>
      <c r="H76" s="33">
        <v>0.6040145985401459</v>
      </c>
      <c r="I76" s="3">
        <v>155</v>
      </c>
      <c r="J76" s="33">
        <v>0.14142335766423358</v>
      </c>
      <c r="K76" s="3">
        <v>8</v>
      </c>
      <c r="L76" s="33">
        <v>0.0072992700729927005</v>
      </c>
    </row>
    <row r="77" spans="1:12" ht="12.75">
      <c r="A77" s="169"/>
      <c r="B77" s="172"/>
      <c r="C77" s="74" t="s">
        <v>29</v>
      </c>
      <c r="D77" s="3">
        <v>178</v>
      </c>
      <c r="E77" s="3">
        <v>31</v>
      </c>
      <c r="F77" s="33">
        <v>0.17415730337078653</v>
      </c>
      <c r="G77" s="3">
        <v>129</v>
      </c>
      <c r="H77" s="33">
        <v>0.7247191011235955</v>
      </c>
      <c r="I77" s="3">
        <v>18</v>
      </c>
      <c r="J77" s="33">
        <v>0.10112359550561797</v>
      </c>
      <c r="K77" s="3">
        <v>0</v>
      </c>
      <c r="L77" s="33">
        <v>0</v>
      </c>
    </row>
    <row r="78" spans="1:12" ht="22.5">
      <c r="A78" s="170"/>
      <c r="B78" s="173"/>
      <c r="C78" s="74" t="s">
        <v>37</v>
      </c>
      <c r="D78" s="3">
        <v>2098</v>
      </c>
      <c r="E78" s="3">
        <v>504</v>
      </c>
      <c r="F78" s="33">
        <v>0.2402287893231649</v>
      </c>
      <c r="G78" s="3">
        <v>1321</v>
      </c>
      <c r="H78" s="33">
        <v>0.6296472831267874</v>
      </c>
      <c r="I78" s="3">
        <v>261</v>
      </c>
      <c r="J78" s="33">
        <v>0.12440419447092468</v>
      </c>
      <c r="K78" s="3">
        <v>12</v>
      </c>
      <c r="L78" s="33">
        <v>0.005719733079122974</v>
      </c>
    </row>
    <row r="79" spans="1:12" ht="12.75">
      <c r="A79" s="168">
        <v>19</v>
      </c>
      <c r="B79" s="171" t="s">
        <v>86</v>
      </c>
      <c r="C79" s="21" t="s">
        <v>18</v>
      </c>
      <c r="D79" s="3">
        <v>436</v>
      </c>
      <c r="E79" s="3">
        <v>108</v>
      </c>
      <c r="F79" s="33">
        <v>0.24770642201834864</v>
      </c>
      <c r="G79" s="3">
        <v>305</v>
      </c>
      <c r="H79" s="33">
        <v>0.6995412844036697</v>
      </c>
      <c r="I79" s="3">
        <v>19</v>
      </c>
      <c r="J79" s="33">
        <v>0.04357798165137615</v>
      </c>
      <c r="K79" s="3">
        <v>4</v>
      </c>
      <c r="L79" s="33">
        <v>0.009174311926605505</v>
      </c>
    </row>
    <row r="80" spans="1:12" ht="12.75">
      <c r="A80" s="169"/>
      <c r="B80" s="172"/>
      <c r="C80" s="27" t="s">
        <v>19</v>
      </c>
      <c r="D80" s="3">
        <v>596</v>
      </c>
      <c r="E80" s="3">
        <v>145</v>
      </c>
      <c r="F80" s="33">
        <v>0.24328859060402686</v>
      </c>
      <c r="G80" s="3">
        <v>409</v>
      </c>
      <c r="H80" s="33">
        <v>0.6862416107382551</v>
      </c>
      <c r="I80" s="3">
        <v>34</v>
      </c>
      <c r="J80" s="33">
        <v>0.05704697986577181</v>
      </c>
      <c r="K80" s="3">
        <v>8</v>
      </c>
      <c r="L80" s="33">
        <v>0.013422818791946308</v>
      </c>
    </row>
    <row r="81" spans="1:12" ht="12.75">
      <c r="A81" s="169"/>
      <c r="B81" s="172"/>
      <c r="C81" s="74" t="s">
        <v>29</v>
      </c>
      <c r="D81" s="3">
        <v>80</v>
      </c>
      <c r="E81" s="3">
        <v>6</v>
      </c>
      <c r="F81" s="33">
        <v>0.075</v>
      </c>
      <c r="G81" s="3">
        <v>64</v>
      </c>
      <c r="H81" s="33">
        <v>0.8</v>
      </c>
      <c r="I81" s="3">
        <v>8</v>
      </c>
      <c r="J81" s="33">
        <v>0.1</v>
      </c>
      <c r="K81" s="3">
        <v>2</v>
      </c>
      <c r="L81" s="33">
        <v>0.025</v>
      </c>
    </row>
    <row r="82" spans="1:12" ht="22.5">
      <c r="A82" s="170"/>
      <c r="B82" s="173"/>
      <c r="C82" s="74" t="s">
        <v>37</v>
      </c>
      <c r="D82" s="1">
        <v>1112</v>
      </c>
      <c r="E82" s="3">
        <v>259</v>
      </c>
      <c r="F82" s="33">
        <v>0.2329136690647482</v>
      </c>
      <c r="G82" s="3">
        <v>778</v>
      </c>
      <c r="H82" s="33">
        <v>0.6996402877697842</v>
      </c>
      <c r="I82" s="3">
        <v>61</v>
      </c>
      <c r="J82" s="33">
        <v>0.05485611510791367</v>
      </c>
      <c r="K82" s="3">
        <v>14</v>
      </c>
      <c r="L82" s="33">
        <v>0.012589928057553957</v>
      </c>
    </row>
    <row r="83" spans="1:12" ht="12.75">
      <c r="A83" s="168">
        <v>20</v>
      </c>
      <c r="B83" s="171" t="s">
        <v>87</v>
      </c>
      <c r="C83" s="21" t="s">
        <v>18</v>
      </c>
      <c r="D83" s="3">
        <v>3386</v>
      </c>
      <c r="E83" s="3">
        <v>1590</v>
      </c>
      <c r="F83" s="33">
        <v>0.46958062610750145</v>
      </c>
      <c r="G83" s="3">
        <v>1498</v>
      </c>
      <c r="H83" s="33">
        <v>0.44240992321323097</v>
      </c>
      <c r="I83" s="3">
        <v>289</v>
      </c>
      <c r="J83" s="33">
        <v>0.08535144713526285</v>
      </c>
      <c r="K83" s="3">
        <v>9</v>
      </c>
      <c r="L83" s="33">
        <v>0.0026580035440047253</v>
      </c>
    </row>
    <row r="84" spans="1:12" ht="12.75">
      <c r="A84" s="169"/>
      <c r="B84" s="172"/>
      <c r="C84" s="27" t="s">
        <v>19</v>
      </c>
      <c r="D84" s="3">
        <v>3585</v>
      </c>
      <c r="E84" s="3">
        <v>1573</v>
      </c>
      <c r="F84" s="33">
        <v>0.4387726638772664</v>
      </c>
      <c r="G84" s="3">
        <v>1643</v>
      </c>
      <c r="H84" s="33">
        <v>0.45829846582984657</v>
      </c>
      <c r="I84" s="3">
        <v>359</v>
      </c>
      <c r="J84" s="33">
        <v>0.100139470013947</v>
      </c>
      <c r="K84" s="3">
        <v>10</v>
      </c>
      <c r="L84" s="33">
        <v>0.002789400278940028</v>
      </c>
    </row>
    <row r="85" spans="1:12" ht="12.75">
      <c r="A85" s="169"/>
      <c r="B85" s="172"/>
      <c r="C85" s="74" t="s">
        <v>29</v>
      </c>
      <c r="D85" s="3">
        <v>411</v>
      </c>
      <c r="E85" s="3">
        <v>121</v>
      </c>
      <c r="F85" s="33">
        <v>0.2944038929440389</v>
      </c>
      <c r="G85" s="3">
        <v>193</v>
      </c>
      <c r="H85" s="33">
        <v>0.46958637469586373</v>
      </c>
      <c r="I85" s="3">
        <v>90</v>
      </c>
      <c r="J85" s="33">
        <v>0.21897810218978103</v>
      </c>
      <c r="K85" s="3">
        <v>7</v>
      </c>
      <c r="L85" s="33">
        <v>0.0170316301703163</v>
      </c>
    </row>
    <row r="86" spans="1:12" ht="22.5">
      <c r="A86" s="170"/>
      <c r="B86" s="173"/>
      <c r="C86" s="74" t="s">
        <v>37</v>
      </c>
      <c r="D86" s="3">
        <v>7382</v>
      </c>
      <c r="E86" s="3">
        <v>3284</v>
      </c>
      <c r="F86" s="33">
        <v>0.4448658900027093</v>
      </c>
      <c r="G86" s="3">
        <v>3334</v>
      </c>
      <c r="H86" s="33">
        <v>0.4516391221891086</v>
      </c>
      <c r="I86" s="3">
        <v>738</v>
      </c>
      <c r="J86" s="33">
        <v>0.0999729070712544</v>
      </c>
      <c r="K86" s="3">
        <v>26</v>
      </c>
      <c r="L86" s="33">
        <v>0.003522080736927662</v>
      </c>
    </row>
    <row r="87" spans="1:12" ht="12.75">
      <c r="A87" s="168">
        <v>21</v>
      </c>
      <c r="B87" s="171" t="s">
        <v>88</v>
      </c>
      <c r="C87" s="21" t="s">
        <v>18</v>
      </c>
      <c r="D87" s="26">
        <v>518</v>
      </c>
      <c r="E87" s="26">
        <v>364</v>
      </c>
      <c r="F87" s="34">
        <v>0.7027027027027027</v>
      </c>
      <c r="G87" s="26">
        <v>114</v>
      </c>
      <c r="H87" s="34">
        <v>0.22007722007722008</v>
      </c>
      <c r="I87" s="26">
        <v>31</v>
      </c>
      <c r="J87" s="34">
        <v>0.059845559845559844</v>
      </c>
      <c r="K87" s="26">
        <v>9</v>
      </c>
      <c r="L87" s="34">
        <v>0.017374517374517374</v>
      </c>
    </row>
    <row r="88" spans="1:12" ht="12.75">
      <c r="A88" s="169"/>
      <c r="B88" s="172"/>
      <c r="C88" s="27" t="s">
        <v>19</v>
      </c>
      <c r="D88" s="26">
        <v>724</v>
      </c>
      <c r="E88" s="26">
        <v>376</v>
      </c>
      <c r="F88" s="34">
        <v>0.5193370165745856</v>
      </c>
      <c r="G88" s="26">
        <v>239</v>
      </c>
      <c r="H88" s="34">
        <v>0.3301104972375691</v>
      </c>
      <c r="I88" s="26">
        <v>97</v>
      </c>
      <c r="J88" s="34">
        <v>0.13397790055248618</v>
      </c>
      <c r="K88" s="26">
        <v>12</v>
      </c>
      <c r="L88" s="34">
        <v>0.016574585635359115</v>
      </c>
    </row>
    <row r="89" spans="1:12" ht="12.75">
      <c r="A89" s="169"/>
      <c r="B89" s="172"/>
      <c r="C89" s="74" t="s">
        <v>29</v>
      </c>
      <c r="D89" s="26">
        <v>132</v>
      </c>
      <c r="E89" s="26">
        <v>77</v>
      </c>
      <c r="F89" s="34">
        <v>0.5833333333333334</v>
      </c>
      <c r="G89" s="26">
        <v>29</v>
      </c>
      <c r="H89" s="34">
        <v>0.2196969696969697</v>
      </c>
      <c r="I89" s="26">
        <v>26</v>
      </c>
      <c r="J89" s="34">
        <v>0.19696969696969696</v>
      </c>
      <c r="K89" s="26">
        <v>0</v>
      </c>
      <c r="L89" s="34">
        <v>0</v>
      </c>
    </row>
    <row r="90" spans="1:12" ht="22.5">
      <c r="A90" s="170"/>
      <c r="B90" s="173"/>
      <c r="C90" s="74" t="s">
        <v>37</v>
      </c>
      <c r="D90" s="27">
        <v>1374</v>
      </c>
      <c r="E90" s="27">
        <v>817</v>
      </c>
      <c r="F90" s="34">
        <v>0.5946142649199417</v>
      </c>
      <c r="G90" s="27">
        <v>382</v>
      </c>
      <c r="H90" s="34">
        <v>0.2780203784570597</v>
      </c>
      <c r="I90" s="26">
        <v>154</v>
      </c>
      <c r="J90" s="34">
        <v>0.11208151382823872</v>
      </c>
      <c r="K90" s="27">
        <v>21</v>
      </c>
      <c r="L90" s="34">
        <v>0.015283842794759825</v>
      </c>
    </row>
    <row r="91" spans="1:12" ht="12.75">
      <c r="A91" s="168">
        <v>22</v>
      </c>
      <c r="B91" s="171" t="s">
        <v>89</v>
      </c>
      <c r="C91" s="21" t="s">
        <v>18</v>
      </c>
      <c r="D91" s="3">
        <v>214</v>
      </c>
      <c r="E91" s="3">
        <v>55</v>
      </c>
      <c r="F91" s="33">
        <v>0.2570093457943925</v>
      </c>
      <c r="G91" s="3">
        <v>136</v>
      </c>
      <c r="H91" s="33">
        <v>0.6355140186915887</v>
      </c>
      <c r="I91" s="3">
        <v>23</v>
      </c>
      <c r="J91" s="33">
        <v>0.10747663551401869</v>
      </c>
      <c r="K91" s="3">
        <v>0</v>
      </c>
      <c r="L91" s="33">
        <v>0</v>
      </c>
    </row>
    <row r="92" spans="1:12" ht="12.75">
      <c r="A92" s="169"/>
      <c r="B92" s="172"/>
      <c r="C92" s="27" t="s">
        <v>19</v>
      </c>
      <c r="D92" s="3">
        <v>337</v>
      </c>
      <c r="E92" s="3">
        <v>97</v>
      </c>
      <c r="F92" s="33">
        <v>0.2878338278931751</v>
      </c>
      <c r="G92" s="3">
        <v>189</v>
      </c>
      <c r="H92" s="33">
        <v>0.5608308605341247</v>
      </c>
      <c r="I92" s="3">
        <v>50</v>
      </c>
      <c r="J92" s="33">
        <v>0.14836795252225518</v>
      </c>
      <c r="K92" s="3">
        <v>1</v>
      </c>
      <c r="L92" s="33">
        <v>0.002967359050445104</v>
      </c>
    </row>
    <row r="93" spans="1:12" ht="12.75">
      <c r="A93" s="169"/>
      <c r="B93" s="172"/>
      <c r="C93" s="74" t="s">
        <v>29</v>
      </c>
      <c r="D93" s="3">
        <v>55</v>
      </c>
      <c r="E93" s="3">
        <v>22</v>
      </c>
      <c r="F93" s="33">
        <v>0.4</v>
      </c>
      <c r="G93" s="3">
        <v>20</v>
      </c>
      <c r="H93" s="33">
        <v>0.36363636363636365</v>
      </c>
      <c r="I93" s="3">
        <v>13</v>
      </c>
      <c r="J93" s="33">
        <v>0.23636363636363636</v>
      </c>
      <c r="K93" s="3">
        <v>0</v>
      </c>
      <c r="L93" s="33">
        <v>0</v>
      </c>
    </row>
    <row r="94" spans="1:12" ht="22.5">
      <c r="A94" s="170"/>
      <c r="B94" s="173"/>
      <c r="C94" s="74" t="s">
        <v>37</v>
      </c>
      <c r="D94" s="3">
        <v>606</v>
      </c>
      <c r="E94" s="3">
        <v>174</v>
      </c>
      <c r="F94" s="33">
        <v>0.2871287128712871</v>
      </c>
      <c r="G94" s="3">
        <v>345</v>
      </c>
      <c r="H94" s="33">
        <v>0.5693069306930693</v>
      </c>
      <c r="I94" s="3">
        <v>86</v>
      </c>
      <c r="J94" s="33">
        <v>0.1419141914191419</v>
      </c>
      <c r="K94" s="3">
        <v>1</v>
      </c>
      <c r="L94" s="33">
        <v>0.0016501650165016502</v>
      </c>
    </row>
    <row r="95" spans="1:12" ht="12.75">
      <c r="A95" s="168">
        <v>23</v>
      </c>
      <c r="B95" s="171" t="s">
        <v>90</v>
      </c>
      <c r="C95" s="21" t="s">
        <v>18</v>
      </c>
      <c r="D95" s="3">
        <v>309</v>
      </c>
      <c r="E95" s="3">
        <v>157</v>
      </c>
      <c r="F95" s="33">
        <v>0.5080906148867314</v>
      </c>
      <c r="G95" s="3">
        <v>132</v>
      </c>
      <c r="H95" s="33">
        <v>0.42718446601941745</v>
      </c>
      <c r="I95" s="3">
        <v>17</v>
      </c>
      <c r="J95" s="33">
        <v>0.05501618122977346</v>
      </c>
      <c r="K95" s="3">
        <v>3</v>
      </c>
      <c r="L95" s="33">
        <v>0.009708737864077669</v>
      </c>
    </row>
    <row r="96" spans="1:12" ht="12.75">
      <c r="A96" s="169"/>
      <c r="B96" s="172"/>
      <c r="C96" s="27" t="s">
        <v>19</v>
      </c>
      <c r="D96" s="3">
        <v>415</v>
      </c>
      <c r="E96" s="3">
        <v>131</v>
      </c>
      <c r="F96" s="33">
        <v>0.3156626506024096</v>
      </c>
      <c r="G96" s="3">
        <v>244</v>
      </c>
      <c r="H96" s="33">
        <v>0.5879518072289157</v>
      </c>
      <c r="I96" s="3">
        <v>38</v>
      </c>
      <c r="J96" s="33">
        <v>0.09156626506024096</v>
      </c>
      <c r="K96" s="3">
        <v>2</v>
      </c>
      <c r="L96" s="33">
        <v>0.004819277108433735</v>
      </c>
    </row>
    <row r="97" spans="1:12" ht="12.75">
      <c r="A97" s="169"/>
      <c r="B97" s="172"/>
      <c r="C97" s="74" t="s">
        <v>29</v>
      </c>
      <c r="D97" s="3">
        <v>78</v>
      </c>
      <c r="E97" s="3">
        <v>20</v>
      </c>
      <c r="F97" s="33">
        <v>0.2564102564102564</v>
      </c>
      <c r="G97" s="3">
        <v>50</v>
      </c>
      <c r="H97" s="33">
        <v>0.6410256410256411</v>
      </c>
      <c r="I97" s="3">
        <v>7</v>
      </c>
      <c r="J97" s="33">
        <v>0.08974358974358974</v>
      </c>
      <c r="K97" s="3">
        <v>1</v>
      </c>
      <c r="L97" s="33">
        <v>0.01282051282051282</v>
      </c>
    </row>
    <row r="98" spans="1:12" ht="22.5">
      <c r="A98" s="170"/>
      <c r="B98" s="173"/>
      <c r="C98" s="74" t="s">
        <v>37</v>
      </c>
      <c r="D98" s="1">
        <v>802</v>
      </c>
      <c r="E98" s="1">
        <v>308</v>
      </c>
      <c r="F98" s="33">
        <v>0.38403990024937656</v>
      </c>
      <c r="G98" s="1">
        <v>426</v>
      </c>
      <c r="H98" s="33">
        <v>0.5311720698254364</v>
      </c>
      <c r="I98" s="1">
        <v>62</v>
      </c>
      <c r="J98" s="33">
        <v>0.0773067331670823</v>
      </c>
      <c r="K98" s="1">
        <v>6</v>
      </c>
      <c r="L98" s="33">
        <v>0.007481296758104738</v>
      </c>
    </row>
    <row r="99" spans="1:12" ht="12.75" customHeight="1">
      <c r="A99" s="168"/>
      <c r="B99" s="177" t="s">
        <v>91</v>
      </c>
      <c r="C99" s="22" t="s">
        <v>18</v>
      </c>
      <c r="D99" s="24">
        <v>15951</v>
      </c>
      <c r="E99" s="24">
        <v>5825</v>
      </c>
      <c r="F99" s="35">
        <v>0.3651808664033603</v>
      </c>
      <c r="G99" s="24">
        <v>8764</v>
      </c>
      <c r="H99" s="35">
        <v>0.5494326374521974</v>
      </c>
      <c r="I99" s="24">
        <v>1204</v>
      </c>
      <c r="J99" s="35">
        <v>0.07548116105573319</v>
      </c>
      <c r="K99" s="24">
        <v>158</v>
      </c>
      <c r="L99" s="35">
        <v>0.009905335088709171</v>
      </c>
    </row>
    <row r="100" spans="1:12" ht="12.75">
      <c r="A100" s="169"/>
      <c r="B100" s="178"/>
      <c r="C100" s="75" t="s">
        <v>19</v>
      </c>
      <c r="D100" s="24">
        <v>19963</v>
      </c>
      <c r="E100" s="24">
        <v>6479</v>
      </c>
      <c r="F100" s="35">
        <v>0.32455041827380654</v>
      </c>
      <c r="G100" s="24">
        <v>11251</v>
      </c>
      <c r="H100" s="35">
        <v>0.5635926463958323</v>
      </c>
      <c r="I100" s="24">
        <v>2041</v>
      </c>
      <c r="J100" s="35">
        <v>0.1022391424134649</v>
      </c>
      <c r="K100" s="24">
        <v>192</v>
      </c>
      <c r="L100" s="35">
        <v>0.009617792916896259</v>
      </c>
    </row>
    <row r="101" spans="1:12" ht="12.75">
      <c r="A101" s="169"/>
      <c r="B101" s="178"/>
      <c r="C101" s="76" t="s">
        <v>29</v>
      </c>
      <c r="D101" s="24">
        <v>3347</v>
      </c>
      <c r="E101" s="24">
        <v>1007</v>
      </c>
      <c r="F101" s="35">
        <v>0.30086644756498354</v>
      </c>
      <c r="G101" s="24">
        <v>1794</v>
      </c>
      <c r="H101" s="35">
        <v>0.5360023902001793</v>
      </c>
      <c r="I101" s="24">
        <v>492</v>
      </c>
      <c r="J101" s="35">
        <v>0.14699731102479832</v>
      </c>
      <c r="K101" s="24">
        <v>54</v>
      </c>
      <c r="L101" s="35">
        <v>0.01613385121003884</v>
      </c>
    </row>
    <row r="102" spans="1:12" ht="22.5">
      <c r="A102" s="170"/>
      <c r="B102" s="179"/>
      <c r="C102" s="76" t="s">
        <v>37</v>
      </c>
      <c r="D102" s="24">
        <v>39261</v>
      </c>
      <c r="E102" s="24">
        <v>13313</v>
      </c>
      <c r="F102" s="35">
        <v>0.3390896818725962</v>
      </c>
      <c r="G102" s="24">
        <v>21807</v>
      </c>
      <c r="H102" s="35">
        <v>0.5554366929013524</v>
      </c>
      <c r="I102" s="24">
        <v>3737</v>
      </c>
      <c r="J102" s="35">
        <v>0.09518351544789995</v>
      </c>
      <c r="K102" s="24">
        <v>404</v>
      </c>
      <c r="L102" s="35">
        <v>0.010290109778151346</v>
      </c>
    </row>
    <row r="103" spans="1:12" ht="24" customHeight="1">
      <c r="A103" s="115" t="s">
        <v>0</v>
      </c>
      <c r="B103" s="115" t="s">
        <v>112</v>
      </c>
      <c r="C103" s="115" t="s">
        <v>17</v>
      </c>
      <c r="D103" s="162" t="s">
        <v>113</v>
      </c>
      <c r="E103" s="164" t="s">
        <v>152</v>
      </c>
      <c r="F103" s="165"/>
      <c r="G103" s="165"/>
      <c r="H103" s="165"/>
      <c r="I103" s="165"/>
      <c r="J103" s="165"/>
      <c r="K103" s="165"/>
      <c r="L103" s="166"/>
    </row>
    <row r="104" spans="1:12" ht="22.5" customHeight="1">
      <c r="A104" s="115"/>
      <c r="B104" s="115"/>
      <c r="C104" s="115"/>
      <c r="D104" s="163"/>
      <c r="E104" s="4" t="s">
        <v>30</v>
      </c>
      <c r="F104" s="4"/>
      <c r="G104" s="4" t="s">
        <v>31</v>
      </c>
      <c r="H104" s="4"/>
      <c r="I104" s="4" t="s">
        <v>32</v>
      </c>
      <c r="J104" s="4"/>
      <c r="K104" s="4" t="s">
        <v>33</v>
      </c>
      <c r="L104" s="4"/>
    </row>
    <row r="105" spans="1:12" ht="12.75">
      <c r="A105" s="168">
        <v>24</v>
      </c>
      <c r="B105" s="171" t="s">
        <v>92</v>
      </c>
      <c r="C105" s="21" t="s">
        <v>18</v>
      </c>
      <c r="D105" s="3">
        <v>10963</v>
      </c>
      <c r="E105" s="3">
        <v>668</v>
      </c>
      <c r="F105" s="33">
        <v>0.06093222658031561</v>
      </c>
      <c r="G105" s="3">
        <v>8837</v>
      </c>
      <c r="H105" s="33">
        <v>0.8060749794764207</v>
      </c>
      <c r="I105" s="3">
        <v>1327</v>
      </c>
      <c r="J105" s="33">
        <v>0.12104350998814194</v>
      </c>
      <c r="K105" s="3">
        <v>131</v>
      </c>
      <c r="L105" s="33">
        <v>0.011949283955121773</v>
      </c>
    </row>
    <row r="106" spans="1:12" ht="12.75">
      <c r="A106" s="169"/>
      <c r="B106" s="172"/>
      <c r="C106" s="27" t="s">
        <v>19</v>
      </c>
      <c r="D106" s="3">
        <v>11433</v>
      </c>
      <c r="E106" s="3">
        <v>465</v>
      </c>
      <c r="F106" s="33">
        <v>0.04067173970086591</v>
      </c>
      <c r="G106" s="3">
        <v>8676</v>
      </c>
      <c r="H106" s="33">
        <v>0.7588559433219627</v>
      </c>
      <c r="I106" s="3">
        <v>2066</v>
      </c>
      <c r="J106" s="33">
        <v>0.18070497682148168</v>
      </c>
      <c r="K106" s="3">
        <v>226</v>
      </c>
      <c r="L106" s="33">
        <v>0.01976734015568967</v>
      </c>
    </row>
    <row r="107" spans="1:12" ht="12.75">
      <c r="A107" s="169"/>
      <c r="B107" s="172"/>
      <c r="C107" s="74" t="s">
        <v>29</v>
      </c>
      <c r="D107" s="3">
        <v>2456</v>
      </c>
      <c r="E107" s="3">
        <v>77</v>
      </c>
      <c r="F107" s="33">
        <v>0.031351791530944625</v>
      </c>
      <c r="G107" s="3">
        <v>1738</v>
      </c>
      <c r="H107" s="33">
        <v>0.7076547231270358</v>
      </c>
      <c r="I107" s="3">
        <v>588</v>
      </c>
      <c r="J107" s="33">
        <v>0.23941368078175895</v>
      </c>
      <c r="K107" s="3">
        <v>53</v>
      </c>
      <c r="L107" s="33">
        <v>0.021579804560260585</v>
      </c>
    </row>
    <row r="108" spans="1:12" ht="15.75" customHeight="1">
      <c r="A108" s="170"/>
      <c r="B108" s="173"/>
      <c r="C108" s="74" t="s">
        <v>37</v>
      </c>
      <c r="D108" s="3">
        <v>24852</v>
      </c>
      <c r="E108" s="3">
        <v>1210</v>
      </c>
      <c r="F108" s="33">
        <v>0.04868823434733623</v>
      </c>
      <c r="G108" s="3">
        <v>19251</v>
      </c>
      <c r="H108" s="33">
        <v>0.774625784645099</v>
      </c>
      <c r="I108" s="3">
        <v>3981</v>
      </c>
      <c r="J108" s="33">
        <v>0.16018831482375664</v>
      </c>
      <c r="K108" s="3">
        <v>410</v>
      </c>
      <c r="L108" s="33">
        <v>0.016497666183808143</v>
      </c>
    </row>
    <row r="109" spans="1:12" ht="12.75">
      <c r="A109" s="168">
        <v>25</v>
      </c>
      <c r="B109" s="171" t="s">
        <v>93</v>
      </c>
      <c r="C109" s="21" t="s">
        <v>18</v>
      </c>
      <c r="D109" s="3">
        <v>842</v>
      </c>
      <c r="E109" s="3">
        <v>276</v>
      </c>
      <c r="F109" s="33">
        <v>0.32779097387173395</v>
      </c>
      <c r="G109" s="3">
        <v>486</v>
      </c>
      <c r="H109" s="33">
        <v>0.5771971496437055</v>
      </c>
      <c r="I109" s="3">
        <v>51</v>
      </c>
      <c r="J109" s="33">
        <v>0.060570071258907364</v>
      </c>
      <c r="K109" s="3">
        <v>29</v>
      </c>
      <c r="L109" s="33">
        <v>0.0344418052256532</v>
      </c>
    </row>
    <row r="110" spans="1:12" ht="12.75">
      <c r="A110" s="169"/>
      <c r="B110" s="172"/>
      <c r="C110" s="27" t="s">
        <v>19</v>
      </c>
      <c r="D110" s="3">
        <v>962</v>
      </c>
      <c r="E110" s="3">
        <v>323</v>
      </c>
      <c r="F110" s="33">
        <v>0.33575883575883575</v>
      </c>
      <c r="G110" s="3">
        <v>509</v>
      </c>
      <c r="H110" s="33">
        <v>0.5291060291060291</v>
      </c>
      <c r="I110" s="3">
        <v>87</v>
      </c>
      <c r="J110" s="33">
        <v>0.09043659043659044</v>
      </c>
      <c r="K110" s="3">
        <v>43</v>
      </c>
      <c r="L110" s="33">
        <v>0.0446985446985447</v>
      </c>
    </row>
    <row r="111" spans="1:12" ht="12.75">
      <c r="A111" s="169"/>
      <c r="B111" s="172"/>
      <c r="C111" s="74" t="s">
        <v>29</v>
      </c>
      <c r="D111" s="3">
        <v>106</v>
      </c>
      <c r="E111" s="3">
        <v>52</v>
      </c>
      <c r="F111" s="33">
        <v>0.49056603773584906</v>
      </c>
      <c r="G111" s="3">
        <v>54</v>
      </c>
      <c r="H111" s="33">
        <v>0.5094339622641509</v>
      </c>
      <c r="I111" s="3">
        <v>0</v>
      </c>
      <c r="J111" s="33">
        <v>0</v>
      </c>
      <c r="K111" s="3">
        <v>0</v>
      </c>
      <c r="L111" s="33">
        <v>0</v>
      </c>
    </row>
    <row r="112" spans="1:12" ht="22.5">
      <c r="A112" s="170"/>
      <c r="B112" s="173"/>
      <c r="C112" s="74" t="s">
        <v>37</v>
      </c>
      <c r="D112" s="3">
        <v>1910</v>
      </c>
      <c r="E112" s="3">
        <v>651</v>
      </c>
      <c r="F112" s="33">
        <v>0.34083769633507854</v>
      </c>
      <c r="G112" s="3">
        <v>1049</v>
      </c>
      <c r="H112" s="33">
        <v>0.5492146596858639</v>
      </c>
      <c r="I112" s="3">
        <v>138</v>
      </c>
      <c r="J112" s="33">
        <v>0.07225130890052356</v>
      </c>
      <c r="K112" s="3">
        <v>72</v>
      </c>
      <c r="L112" s="33">
        <v>0.03769633507853403</v>
      </c>
    </row>
    <row r="113" spans="1:12" ht="12.75">
      <c r="A113" s="168">
        <v>26</v>
      </c>
      <c r="B113" s="171" t="s">
        <v>94</v>
      </c>
      <c r="C113" s="21" t="s">
        <v>18</v>
      </c>
      <c r="D113" s="3">
        <v>1211</v>
      </c>
      <c r="E113" s="3">
        <v>172</v>
      </c>
      <c r="F113" s="33">
        <v>0.14203137902559868</v>
      </c>
      <c r="G113" s="3">
        <v>937</v>
      </c>
      <c r="H113" s="33">
        <v>0.7737407101568952</v>
      </c>
      <c r="I113" s="3">
        <v>97</v>
      </c>
      <c r="J113" s="33">
        <v>0.08009909165978531</v>
      </c>
      <c r="K113" s="3">
        <v>5</v>
      </c>
      <c r="L113" s="33">
        <v>0.004128819157720892</v>
      </c>
    </row>
    <row r="114" spans="1:12" ht="12.75">
      <c r="A114" s="169"/>
      <c r="B114" s="172"/>
      <c r="C114" s="27" t="s">
        <v>19</v>
      </c>
      <c r="D114" s="3">
        <v>1240</v>
      </c>
      <c r="E114" s="3">
        <v>186</v>
      </c>
      <c r="F114" s="33">
        <v>0.15</v>
      </c>
      <c r="G114" s="3">
        <v>867</v>
      </c>
      <c r="H114" s="33">
        <v>0.6991935483870968</v>
      </c>
      <c r="I114" s="3">
        <v>177</v>
      </c>
      <c r="J114" s="33">
        <v>0.14274193548387096</v>
      </c>
      <c r="K114" s="3">
        <v>10</v>
      </c>
      <c r="L114" s="33">
        <v>0.008064516129032258</v>
      </c>
    </row>
    <row r="115" spans="1:12" ht="12.75">
      <c r="A115" s="169"/>
      <c r="B115" s="172"/>
      <c r="C115" s="74" t="s">
        <v>29</v>
      </c>
      <c r="D115" s="3">
        <v>244</v>
      </c>
      <c r="E115" s="3">
        <v>33</v>
      </c>
      <c r="F115" s="33">
        <v>0.13524590163934427</v>
      </c>
      <c r="G115" s="3">
        <v>179</v>
      </c>
      <c r="H115" s="33">
        <v>0.7336065573770492</v>
      </c>
      <c r="I115" s="3">
        <v>31</v>
      </c>
      <c r="J115" s="33">
        <v>0.12704918032786885</v>
      </c>
      <c r="K115" s="3">
        <v>1</v>
      </c>
      <c r="L115" s="33">
        <v>0.004098360655737705</v>
      </c>
    </row>
    <row r="116" spans="1:12" ht="22.5">
      <c r="A116" s="170"/>
      <c r="B116" s="173"/>
      <c r="C116" s="74" t="s">
        <v>37</v>
      </c>
      <c r="D116" s="1">
        <v>2695</v>
      </c>
      <c r="E116" s="1">
        <v>391</v>
      </c>
      <c r="F116" s="33">
        <v>0.1450834879406308</v>
      </c>
      <c r="G116" s="1">
        <v>1983</v>
      </c>
      <c r="H116" s="33">
        <v>0.7358070500927644</v>
      </c>
      <c r="I116" s="1">
        <v>305</v>
      </c>
      <c r="J116" s="33">
        <v>0.11317254174397032</v>
      </c>
      <c r="K116" s="1">
        <v>16</v>
      </c>
      <c r="L116" s="33">
        <v>0.005936920222634508</v>
      </c>
    </row>
    <row r="117" spans="1:12" ht="12.75">
      <c r="A117" s="168">
        <v>27</v>
      </c>
      <c r="B117" s="171" t="s">
        <v>95</v>
      </c>
      <c r="C117" s="21" t="s">
        <v>18</v>
      </c>
      <c r="D117" s="3">
        <v>3354</v>
      </c>
      <c r="E117" s="3">
        <v>418</v>
      </c>
      <c r="F117" s="33">
        <v>0.12462731067382231</v>
      </c>
      <c r="G117" s="3">
        <v>2746</v>
      </c>
      <c r="H117" s="33">
        <v>0.8187239117471675</v>
      </c>
      <c r="I117" s="3">
        <v>156</v>
      </c>
      <c r="J117" s="33">
        <v>0.046511627906976744</v>
      </c>
      <c r="K117" s="3">
        <v>34</v>
      </c>
      <c r="L117" s="33">
        <v>0.010137149672033392</v>
      </c>
    </row>
    <row r="118" spans="1:12" ht="12.75">
      <c r="A118" s="169"/>
      <c r="B118" s="172"/>
      <c r="C118" s="27" t="s">
        <v>19</v>
      </c>
      <c r="D118" s="3">
        <v>3661</v>
      </c>
      <c r="E118" s="3">
        <v>870</v>
      </c>
      <c r="F118" s="33">
        <v>0.23763998907402348</v>
      </c>
      <c r="G118" s="3">
        <v>2458</v>
      </c>
      <c r="H118" s="33">
        <v>0.6714012564872985</v>
      </c>
      <c r="I118" s="3">
        <v>297</v>
      </c>
      <c r="J118" s="33">
        <v>0.0811253755804425</v>
      </c>
      <c r="K118" s="3">
        <v>36</v>
      </c>
      <c r="L118" s="33">
        <v>0.009833378858235455</v>
      </c>
    </row>
    <row r="119" spans="1:12" ht="12.75">
      <c r="A119" s="169"/>
      <c r="B119" s="172"/>
      <c r="C119" s="74" t="s">
        <v>29</v>
      </c>
      <c r="D119" s="3">
        <v>723</v>
      </c>
      <c r="E119" s="3">
        <v>171</v>
      </c>
      <c r="F119" s="33">
        <v>0.23651452282157676</v>
      </c>
      <c r="G119" s="3">
        <v>448</v>
      </c>
      <c r="H119" s="33">
        <v>0.6196403872752421</v>
      </c>
      <c r="I119" s="3">
        <v>87</v>
      </c>
      <c r="J119" s="33">
        <v>0.12033195020746888</v>
      </c>
      <c r="K119" s="3">
        <v>17</v>
      </c>
      <c r="L119" s="33">
        <v>0.02351313969571231</v>
      </c>
    </row>
    <row r="120" spans="1:12" ht="22.5">
      <c r="A120" s="170"/>
      <c r="B120" s="173"/>
      <c r="C120" s="74" t="s">
        <v>37</v>
      </c>
      <c r="D120" s="3">
        <v>7738</v>
      </c>
      <c r="E120" s="3">
        <v>1459</v>
      </c>
      <c r="F120" s="33">
        <v>0.18855001292323598</v>
      </c>
      <c r="G120" s="3">
        <v>5652</v>
      </c>
      <c r="H120" s="33">
        <v>0.7304212974928922</v>
      </c>
      <c r="I120" s="3">
        <v>540</v>
      </c>
      <c r="J120" s="33">
        <v>0.0697854742827604</v>
      </c>
      <c r="K120" s="3">
        <v>87</v>
      </c>
      <c r="L120" s="33">
        <v>0.011243215301111399</v>
      </c>
    </row>
    <row r="121" spans="1:12" ht="12.75">
      <c r="A121" s="168">
        <v>28</v>
      </c>
      <c r="B121" s="180" t="s">
        <v>96</v>
      </c>
      <c r="C121" s="21" t="s">
        <v>18</v>
      </c>
      <c r="D121" s="3">
        <v>1586</v>
      </c>
      <c r="E121" s="3">
        <v>465</v>
      </c>
      <c r="F121" s="33">
        <v>0.2931904161412358</v>
      </c>
      <c r="G121" s="3">
        <v>917</v>
      </c>
      <c r="H121" s="33">
        <v>0.5781841109709962</v>
      </c>
      <c r="I121" s="3">
        <v>179</v>
      </c>
      <c r="J121" s="33">
        <v>0.1128625472887768</v>
      </c>
      <c r="K121" s="3">
        <v>25</v>
      </c>
      <c r="L121" s="33">
        <v>0.015762925598991173</v>
      </c>
    </row>
    <row r="122" spans="1:12" ht="12.75">
      <c r="A122" s="169"/>
      <c r="B122" s="181"/>
      <c r="C122" s="27" t="s">
        <v>19</v>
      </c>
      <c r="D122" s="3">
        <v>1842</v>
      </c>
      <c r="E122" s="3">
        <v>590</v>
      </c>
      <c r="F122" s="33">
        <v>0.32030401737242126</v>
      </c>
      <c r="G122" s="3">
        <v>978</v>
      </c>
      <c r="H122" s="33">
        <v>0.5309446254071661</v>
      </c>
      <c r="I122" s="3">
        <v>250</v>
      </c>
      <c r="J122" s="33">
        <v>0.13572204125950055</v>
      </c>
      <c r="K122" s="3">
        <v>24</v>
      </c>
      <c r="L122" s="33">
        <v>0.013029315960912053</v>
      </c>
    </row>
    <row r="123" spans="1:12" ht="12.75">
      <c r="A123" s="169"/>
      <c r="B123" s="181"/>
      <c r="C123" s="74" t="s">
        <v>29</v>
      </c>
      <c r="D123" s="3">
        <v>317</v>
      </c>
      <c r="E123" s="3">
        <v>109</v>
      </c>
      <c r="F123" s="33">
        <v>0.3438485804416404</v>
      </c>
      <c r="G123" s="3">
        <v>121</v>
      </c>
      <c r="H123" s="33">
        <v>0.38170347003154576</v>
      </c>
      <c r="I123" s="3">
        <v>80</v>
      </c>
      <c r="J123" s="33">
        <v>0.25236593059936907</v>
      </c>
      <c r="K123" s="3">
        <v>7</v>
      </c>
      <c r="L123" s="33">
        <v>0.022082018927444796</v>
      </c>
    </row>
    <row r="124" spans="1:12" ht="22.5">
      <c r="A124" s="170"/>
      <c r="B124" s="182"/>
      <c r="C124" s="74" t="s">
        <v>37</v>
      </c>
      <c r="D124" s="3">
        <v>3745</v>
      </c>
      <c r="E124" s="3">
        <v>1164</v>
      </c>
      <c r="F124" s="33">
        <v>0.3108144192256342</v>
      </c>
      <c r="G124" s="3">
        <v>2016</v>
      </c>
      <c r="H124" s="33">
        <v>0.5383177570093458</v>
      </c>
      <c r="I124" s="3">
        <v>509</v>
      </c>
      <c r="J124" s="33">
        <v>0.13591455273698264</v>
      </c>
      <c r="K124" s="3">
        <v>56</v>
      </c>
      <c r="L124" s="33">
        <v>0.014953271028037384</v>
      </c>
    </row>
    <row r="125" spans="1:12" ht="12.75">
      <c r="A125" s="168">
        <v>29</v>
      </c>
      <c r="B125" s="171" t="s">
        <v>97</v>
      </c>
      <c r="C125" s="21" t="s">
        <v>18</v>
      </c>
      <c r="D125" s="3">
        <v>1761</v>
      </c>
      <c r="E125" s="3">
        <v>654</v>
      </c>
      <c r="F125" s="33">
        <v>0.37137989778534924</v>
      </c>
      <c r="G125" s="3">
        <v>1036</v>
      </c>
      <c r="H125" s="33">
        <v>0.5883021010789324</v>
      </c>
      <c r="I125" s="3">
        <v>60</v>
      </c>
      <c r="J125" s="33">
        <v>0.034071550255536626</v>
      </c>
      <c r="K125" s="3">
        <v>11</v>
      </c>
      <c r="L125" s="33">
        <v>0.006246450880181715</v>
      </c>
    </row>
    <row r="126" spans="1:12" ht="12.75">
      <c r="A126" s="169"/>
      <c r="B126" s="172"/>
      <c r="C126" s="27" t="s">
        <v>19</v>
      </c>
      <c r="D126" s="3">
        <v>2038</v>
      </c>
      <c r="E126" s="3">
        <v>717</v>
      </c>
      <c r="F126" s="33">
        <v>0.3518155053974485</v>
      </c>
      <c r="G126" s="3">
        <v>1212</v>
      </c>
      <c r="H126" s="33">
        <v>0.5947006869479883</v>
      </c>
      <c r="I126" s="3">
        <v>89</v>
      </c>
      <c r="J126" s="33">
        <v>0.0436702649656526</v>
      </c>
      <c r="K126" s="3">
        <v>20</v>
      </c>
      <c r="L126" s="33">
        <v>0.009813542688910697</v>
      </c>
    </row>
    <row r="127" spans="1:12" ht="12.75">
      <c r="A127" s="169"/>
      <c r="B127" s="172"/>
      <c r="C127" s="74" t="s">
        <v>29</v>
      </c>
      <c r="D127" s="3">
        <v>313</v>
      </c>
      <c r="E127" s="3">
        <v>128</v>
      </c>
      <c r="F127" s="33">
        <v>0.40894568690095845</v>
      </c>
      <c r="G127" s="3">
        <v>166</v>
      </c>
      <c r="H127" s="33">
        <v>0.5303514376996805</v>
      </c>
      <c r="I127" s="3">
        <v>17</v>
      </c>
      <c r="J127" s="33">
        <v>0.054313099041533544</v>
      </c>
      <c r="K127" s="3">
        <v>2</v>
      </c>
      <c r="L127" s="33">
        <v>0.006389776357827476</v>
      </c>
    </row>
    <row r="128" spans="1:12" ht="22.5">
      <c r="A128" s="170"/>
      <c r="B128" s="173"/>
      <c r="C128" s="74" t="s">
        <v>37</v>
      </c>
      <c r="D128" s="1">
        <v>4112</v>
      </c>
      <c r="E128" s="1">
        <v>1499</v>
      </c>
      <c r="F128" s="33">
        <v>0.3645428015564202</v>
      </c>
      <c r="G128" s="1">
        <v>2414</v>
      </c>
      <c r="H128" s="33">
        <v>0.5870622568093385</v>
      </c>
      <c r="I128" s="1">
        <v>166</v>
      </c>
      <c r="J128" s="33">
        <v>0.04036964980544747</v>
      </c>
      <c r="K128" s="1">
        <v>33</v>
      </c>
      <c r="L128" s="33">
        <v>0.008025291828793774</v>
      </c>
    </row>
    <row r="129" spans="1:12" ht="12.75">
      <c r="A129" s="168">
        <v>30</v>
      </c>
      <c r="B129" s="171" t="s">
        <v>98</v>
      </c>
      <c r="C129" s="21" t="s">
        <v>18</v>
      </c>
      <c r="D129" s="3">
        <v>929</v>
      </c>
      <c r="E129" s="3">
        <v>254</v>
      </c>
      <c r="F129" s="33">
        <v>0.27341227125941875</v>
      </c>
      <c r="G129" s="3">
        <v>565</v>
      </c>
      <c r="H129" s="33">
        <v>0.6081808396124866</v>
      </c>
      <c r="I129" s="3">
        <v>91</v>
      </c>
      <c r="J129" s="33">
        <v>0.09795479009687837</v>
      </c>
      <c r="K129" s="3">
        <v>19</v>
      </c>
      <c r="L129" s="33">
        <v>0.02045209903121636</v>
      </c>
    </row>
    <row r="130" spans="1:12" ht="12.75">
      <c r="A130" s="169"/>
      <c r="B130" s="172"/>
      <c r="C130" s="27" t="s">
        <v>19</v>
      </c>
      <c r="D130" s="3">
        <v>1183</v>
      </c>
      <c r="E130" s="3">
        <v>392</v>
      </c>
      <c r="F130" s="33">
        <v>0.33136094674556216</v>
      </c>
      <c r="G130" s="3">
        <v>577</v>
      </c>
      <c r="H130" s="33">
        <v>0.48774302620456467</v>
      </c>
      <c r="I130" s="3">
        <v>193</v>
      </c>
      <c r="J130" s="33">
        <v>0.16314454775993237</v>
      </c>
      <c r="K130" s="3">
        <v>21</v>
      </c>
      <c r="L130" s="33">
        <v>0.01775147928994083</v>
      </c>
    </row>
    <row r="131" spans="1:12" ht="12.75">
      <c r="A131" s="169"/>
      <c r="B131" s="172"/>
      <c r="C131" s="74" t="s">
        <v>29</v>
      </c>
      <c r="D131" s="3">
        <v>278</v>
      </c>
      <c r="E131" s="3">
        <v>90</v>
      </c>
      <c r="F131" s="33">
        <v>0.3237410071942446</v>
      </c>
      <c r="G131" s="3">
        <v>131</v>
      </c>
      <c r="H131" s="33">
        <v>0.4712230215827338</v>
      </c>
      <c r="I131" s="3">
        <v>55</v>
      </c>
      <c r="J131" s="33">
        <v>0.19784172661870503</v>
      </c>
      <c r="K131" s="3">
        <v>2</v>
      </c>
      <c r="L131" s="33">
        <v>0.007194244604316547</v>
      </c>
    </row>
    <row r="132" spans="1:12" ht="22.5">
      <c r="A132" s="170"/>
      <c r="B132" s="173"/>
      <c r="C132" s="74" t="s">
        <v>37</v>
      </c>
      <c r="D132" s="3">
        <v>2390</v>
      </c>
      <c r="E132" s="3">
        <v>736</v>
      </c>
      <c r="F132" s="33">
        <v>0.3079497907949791</v>
      </c>
      <c r="G132" s="3">
        <v>1273</v>
      </c>
      <c r="H132" s="33">
        <v>0.5326359832635983</v>
      </c>
      <c r="I132" s="3">
        <v>339</v>
      </c>
      <c r="J132" s="33">
        <v>0.14184100418410042</v>
      </c>
      <c r="K132" s="3">
        <v>42</v>
      </c>
      <c r="L132" s="33">
        <v>0.017573221757322177</v>
      </c>
    </row>
    <row r="133" spans="1:12" ht="12.75" customHeight="1">
      <c r="A133" s="168"/>
      <c r="B133" s="177" t="s">
        <v>99</v>
      </c>
      <c r="C133" s="22" t="s">
        <v>18</v>
      </c>
      <c r="D133" s="24">
        <v>20646</v>
      </c>
      <c r="E133" s="24">
        <v>2907</v>
      </c>
      <c r="F133" s="35">
        <v>0.14080209241499564</v>
      </c>
      <c r="G133" s="24">
        <v>15524</v>
      </c>
      <c r="H133" s="35">
        <v>0.7519132035261068</v>
      </c>
      <c r="I133" s="24">
        <v>1961</v>
      </c>
      <c r="J133" s="35">
        <v>0.09498207885304659</v>
      </c>
      <c r="K133" s="24">
        <v>254</v>
      </c>
      <c r="L133" s="35">
        <v>0.012302625205851013</v>
      </c>
    </row>
    <row r="134" spans="1:12" ht="12.75">
      <c r="A134" s="169"/>
      <c r="B134" s="178"/>
      <c r="C134" s="75" t="s">
        <v>19</v>
      </c>
      <c r="D134" s="24">
        <v>22359</v>
      </c>
      <c r="E134" s="24">
        <v>3543</v>
      </c>
      <c r="F134" s="35">
        <v>0.1584596806655038</v>
      </c>
      <c r="G134" s="24">
        <v>15277</v>
      </c>
      <c r="H134" s="35">
        <v>0.6832595375464019</v>
      </c>
      <c r="I134" s="24">
        <v>3159</v>
      </c>
      <c r="J134" s="35">
        <v>0.1412853884341876</v>
      </c>
      <c r="K134" s="24">
        <v>380</v>
      </c>
      <c r="L134" s="35">
        <v>0.016995393353906704</v>
      </c>
    </row>
    <row r="135" spans="1:12" ht="12.75">
      <c r="A135" s="169"/>
      <c r="B135" s="178"/>
      <c r="C135" s="76" t="s">
        <v>29</v>
      </c>
      <c r="D135" s="24">
        <v>4437</v>
      </c>
      <c r="E135" s="24">
        <v>660</v>
      </c>
      <c r="F135" s="35">
        <v>0.14874915483434753</v>
      </c>
      <c r="G135" s="24">
        <v>2837</v>
      </c>
      <c r="H135" s="35">
        <v>0.6393959882803696</v>
      </c>
      <c r="I135" s="24">
        <v>858</v>
      </c>
      <c r="J135" s="35">
        <v>0.1933739012846518</v>
      </c>
      <c r="K135" s="24">
        <v>82</v>
      </c>
      <c r="L135" s="35">
        <v>0.018480955600631056</v>
      </c>
    </row>
    <row r="136" spans="1:12" ht="22.5">
      <c r="A136" s="170"/>
      <c r="B136" s="179"/>
      <c r="C136" s="76" t="s">
        <v>37</v>
      </c>
      <c r="D136" s="24">
        <v>47442</v>
      </c>
      <c r="E136" s="24">
        <v>7110</v>
      </c>
      <c r="F136" s="35">
        <v>0.14986720627292272</v>
      </c>
      <c r="G136" s="24">
        <v>33638</v>
      </c>
      <c r="H136" s="35">
        <v>0.70903418911513</v>
      </c>
      <c r="I136" s="24">
        <v>5978</v>
      </c>
      <c r="J136" s="35">
        <v>0.1260064921377682</v>
      </c>
      <c r="K136" s="24">
        <v>716</v>
      </c>
      <c r="L136" s="35">
        <v>0.015092112474178998</v>
      </c>
    </row>
    <row r="137" spans="1:12" ht="12.75" customHeight="1">
      <c r="A137" s="168"/>
      <c r="B137" s="183" t="s">
        <v>100</v>
      </c>
      <c r="C137" s="23" t="s">
        <v>18</v>
      </c>
      <c r="D137" s="25">
        <v>36597</v>
      </c>
      <c r="E137" s="25">
        <v>8732</v>
      </c>
      <c r="F137" s="36">
        <v>0.23859879225073094</v>
      </c>
      <c r="G137" s="25">
        <v>24288</v>
      </c>
      <c r="H137" s="36">
        <v>0.6636609558160504</v>
      </c>
      <c r="I137" s="25">
        <v>3165</v>
      </c>
      <c r="J137" s="36">
        <v>0.08648249856545619</v>
      </c>
      <c r="K137" s="25">
        <v>412</v>
      </c>
      <c r="L137" s="36">
        <v>0.011257753367762385</v>
      </c>
    </row>
    <row r="138" spans="1:12" ht="12.75">
      <c r="A138" s="169"/>
      <c r="B138" s="184"/>
      <c r="C138" s="77" t="s">
        <v>19</v>
      </c>
      <c r="D138" s="25">
        <v>42322</v>
      </c>
      <c r="E138" s="25">
        <v>10022</v>
      </c>
      <c r="F138" s="36">
        <v>0.23680355370729173</v>
      </c>
      <c r="G138" s="25">
        <v>26528</v>
      </c>
      <c r="H138" s="36">
        <v>0.6268134776239308</v>
      </c>
      <c r="I138" s="25">
        <v>5200</v>
      </c>
      <c r="J138" s="36">
        <v>0.12286753934124096</v>
      </c>
      <c r="K138" s="25">
        <v>572</v>
      </c>
      <c r="L138" s="36">
        <v>0.013515429327536506</v>
      </c>
    </row>
    <row r="139" spans="1:12" ht="12.75">
      <c r="A139" s="169"/>
      <c r="B139" s="184"/>
      <c r="C139" s="78" t="s">
        <v>29</v>
      </c>
      <c r="D139" s="25">
        <v>7784</v>
      </c>
      <c r="E139" s="25">
        <v>1667</v>
      </c>
      <c r="F139" s="36">
        <v>0.21415724563206578</v>
      </c>
      <c r="G139" s="25">
        <v>4631</v>
      </c>
      <c r="H139" s="36">
        <v>0.5949383350462487</v>
      </c>
      <c r="I139" s="25">
        <v>1350</v>
      </c>
      <c r="J139" s="36">
        <v>0.17343268242548818</v>
      </c>
      <c r="K139" s="25">
        <v>136</v>
      </c>
      <c r="L139" s="36">
        <v>0.017471736896197326</v>
      </c>
    </row>
    <row r="140" spans="1:12" ht="22.5">
      <c r="A140" s="170"/>
      <c r="B140" s="185"/>
      <c r="C140" s="78" t="s">
        <v>37</v>
      </c>
      <c r="D140" s="25">
        <v>86703</v>
      </c>
      <c r="E140" s="25">
        <v>20423</v>
      </c>
      <c r="F140" s="36">
        <v>0.23555124966840824</v>
      </c>
      <c r="G140" s="25">
        <v>55445</v>
      </c>
      <c r="H140" s="36">
        <v>0.6394819095071681</v>
      </c>
      <c r="I140" s="25">
        <v>9715</v>
      </c>
      <c r="J140" s="36">
        <v>0.11204917938248965</v>
      </c>
      <c r="K140" s="25">
        <v>1120</v>
      </c>
      <c r="L140" s="36">
        <v>0.012917661441933959</v>
      </c>
    </row>
    <row r="141" spans="1:12" ht="12.75">
      <c r="A141" s="186"/>
      <c r="B141" s="187" t="s">
        <v>101</v>
      </c>
      <c r="C141" s="22" t="s">
        <v>18</v>
      </c>
      <c r="D141" s="24">
        <v>136</v>
      </c>
      <c r="E141" s="24">
        <v>23</v>
      </c>
      <c r="F141" s="35">
        <v>0.16911764705882354</v>
      </c>
      <c r="G141" s="24">
        <v>82</v>
      </c>
      <c r="H141" s="35">
        <v>0.6029411764705882</v>
      </c>
      <c r="I141" s="24">
        <v>21</v>
      </c>
      <c r="J141" s="35">
        <v>0.15441176470588236</v>
      </c>
      <c r="K141" s="24">
        <v>10</v>
      </c>
      <c r="L141" s="35">
        <v>0.07352941176470588</v>
      </c>
    </row>
    <row r="142" spans="1:12" ht="12.75">
      <c r="A142" s="186"/>
      <c r="B142" s="187"/>
      <c r="C142" s="75" t="s">
        <v>19</v>
      </c>
      <c r="D142" s="24">
        <v>948</v>
      </c>
      <c r="E142" s="24">
        <v>226</v>
      </c>
      <c r="F142" s="35">
        <v>0.23839662447257384</v>
      </c>
      <c r="G142" s="24">
        <v>586</v>
      </c>
      <c r="H142" s="35">
        <v>0.6181434599156118</v>
      </c>
      <c r="I142" s="24">
        <v>129</v>
      </c>
      <c r="J142" s="35">
        <v>0.1360759493670886</v>
      </c>
      <c r="K142" s="24">
        <v>7</v>
      </c>
      <c r="L142" s="35">
        <v>0.007383966244725738</v>
      </c>
    </row>
    <row r="143" spans="1:12" ht="12.75">
      <c r="A143" s="186"/>
      <c r="B143" s="187"/>
      <c r="C143" s="76" t="s">
        <v>29</v>
      </c>
      <c r="D143" s="24">
        <v>469</v>
      </c>
      <c r="E143" s="24">
        <v>152</v>
      </c>
      <c r="F143" s="35">
        <v>0.32409381663113007</v>
      </c>
      <c r="G143" s="24">
        <v>263</v>
      </c>
      <c r="H143" s="35">
        <v>0.5607675906183369</v>
      </c>
      <c r="I143" s="24">
        <v>51</v>
      </c>
      <c r="J143" s="35">
        <v>0.10874200426439233</v>
      </c>
      <c r="K143" s="24">
        <v>3</v>
      </c>
      <c r="L143" s="35">
        <v>0.006396588486140725</v>
      </c>
    </row>
    <row r="144" spans="1:12" ht="22.5">
      <c r="A144" s="186"/>
      <c r="B144" s="187"/>
      <c r="C144" s="76" t="s">
        <v>37</v>
      </c>
      <c r="D144" s="24">
        <v>1553</v>
      </c>
      <c r="E144" s="24">
        <v>401</v>
      </c>
      <c r="F144" s="35">
        <v>0.25820991629104956</v>
      </c>
      <c r="G144" s="24">
        <v>931</v>
      </c>
      <c r="H144" s="35">
        <v>0.5994848679974243</v>
      </c>
      <c r="I144" s="24">
        <v>201</v>
      </c>
      <c r="J144" s="35">
        <v>0.12942691564713457</v>
      </c>
      <c r="K144" s="24">
        <v>20</v>
      </c>
      <c r="L144" s="35">
        <v>0.0128783000643915</v>
      </c>
    </row>
    <row r="145" spans="1:12" ht="12.75" customHeight="1">
      <c r="A145" s="186"/>
      <c r="B145" s="183" t="s">
        <v>102</v>
      </c>
      <c r="C145" s="23" t="s">
        <v>18</v>
      </c>
      <c r="D145" s="25">
        <v>36733</v>
      </c>
      <c r="E145" s="25">
        <v>8755</v>
      </c>
      <c r="F145" s="36">
        <v>0.23834154574905397</v>
      </c>
      <c r="G145" s="25">
        <v>24370</v>
      </c>
      <c r="H145" s="36">
        <v>0.6634361473334603</v>
      </c>
      <c r="I145" s="25">
        <v>3186</v>
      </c>
      <c r="J145" s="36">
        <v>0.08673399940108349</v>
      </c>
      <c r="K145" s="25">
        <v>422</v>
      </c>
      <c r="L145" s="36">
        <v>0.011488307516402145</v>
      </c>
    </row>
    <row r="146" spans="1:12" ht="12.75">
      <c r="A146" s="186"/>
      <c r="B146" s="184"/>
      <c r="C146" s="77" t="s">
        <v>19</v>
      </c>
      <c r="D146" s="25">
        <v>43270</v>
      </c>
      <c r="E146" s="25">
        <v>10248</v>
      </c>
      <c r="F146" s="36">
        <v>0.236838456205223</v>
      </c>
      <c r="G146" s="25">
        <v>27114</v>
      </c>
      <c r="H146" s="36">
        <v>0.6266235266928588</v>
      </c>
      <c r="I146" s="25">
        <v>5329</v>
      </c>
      <c r="J146" s="36">
        <v>0.12315692165472614</v>
      </c>
      <c r="K146" s="25">
        <v>579</v>
      </c>
      <c r="L146" s="36">
        <v>0.01338109544719205</v>
      </c>
    </row>
    <row r="147" spans="1:12" ht="12.75">
      <c r="A147" s="186"/>
      <c r="B147" s="184"/>
      <c r="C147" s="78" t="s">
        <v>29</v>
      </c>
      <c r="D147" s="25">
        <v>8253</v>
      </c>
      <c r="E147" s="25">
        <v>1819</v>
      </c>
      <c r="F147" s="36">
        <v>0.22040470132073187</v>
      </c>
      <c r="G147" s="25">
        <v>4894</v>
      </c>
      <c r="H147" s="36">
        <v>0.5929964861262571</v>
      </c>
      <c r="I147" s="25">
        <v>1401</v>
      </c>
      <c r="J147" s="36">
        <v>0.1697564521992003</v>
      </c>
      <c r="K147" s="25">
        <v>139</v>
      </c>
      <c r="L147" s="36">
        <v>0.016842360353810735</v>
      </c>
    </row>
    <row r="148" spans="1:12" ht="22.5">
      <c r="A148" s="186"/>
      <c r="B148" s="185"/>
      <c r="C148" s="78" t="s">
        <v>37</v>
      </c>
      <c r="D148" s="25">
        <v>88256</v>
      </c>
      <c r="E148" s="25">
        <v>20824</v>
      </c>
      <c r="F148" s="36">
        <v>0.2359499637418419</v>
      </c>
      <c r="G148" s="25">
        <v>56376</v>
      </c>
      <c r="H148" s="36">
        <v>0.6387781000725163</v>
      </c>
      <c r="I148" s="25">
        <v>9916</v>
      </c>
      <c r="J148" s="36">
        <v>0.11235496736765772</v>
      </c>
      <c r="K148" s="25">
        <v>1140</v>
      </c>
      <c r="L148" s="36">
        <v>0.012916968817984046</v>
      </c>
    </row>
  </sheetData>
  <sheetProtection/>
  <mergeCells count="86">
    <mergeCell ref="A145:A148"/>
    <mergeCell ref="B145:B148"/>
    <mergeCell ref="A141:A144"/>
    <mergeCell ref="A137:A140"/>
    <mergeCell ref="B141:B144"/>
    <mergeCell ref="A105:A108"/>
    <mergeCell ref="B113:B116"/>
    <mergeCell ref="A125:A128"/>
    <mergeCell ref="B125:B128"/>
    <mergeCell ref="A129:A132"/>
    <mergeCell ref="B121:B124"/>
    <mergeCell ref="A109:A112"/>
    <mergeCell ref="B137:B140"/>
    <mergeCell ref="A91:A94"/>
    <mergeCell ref="B91:B94"/>
    <mergeCell ref="A117:A120"/>
    <mergeCell ref="B117:B120"/>
    <mergeCell ref="A95:A98"/>
    <mergeCell ref="B95:B98"/>
    <mergeCell ref="A133:A136"/>
    <mergeCell ref="B133:B136"/>
    <mergeCell ref="B105:B108"/>
    <mergeCell ref="A79:A82"/>
    <mergeCell ref="B79:B82"/>
    <mergeCell ref="A83:A86"/>
    <mergeCell ref="B83:B86"/>
    <mergeCell ref="B129:B132"/>
    <mergeCell ref="B87:B90"/>
    <mergeCell ref="A121:A124"/>
    <mergeCell ref="B109:B112"/>
    <mergeCell ref="A113:A116"/>
    <mergeCell ref="B67:B70"/>
    <mergeCell ref="B99:B102"/>
    <mergeCell ref="A71:A74"/>
    <mergeCell ref="B71:B74"/>
    <mergeCell ref="A75:A78"/>
    <mergeCell ref="B75:B78"/>
    <mergeCell ref="A99:A102"/>
    <mergeCell ref="A49:A52"/>
    <mergeCell ref="B49:B52"/>
    <mergeCell ref="A53:A56"/>
    <mergeCell ref="B53:B56"/>
    <mergeCell ref="A87:A90"/>
    <mergeCell ref="A59:A62"/>
    <mergeCell ref="B59:B62"/>
    <mergeCell ref="A63:A66"/>
    <mergeCell ref="B63:B66"/>
    <mergeCell ref="A67:A70"/>
    <mergeCell ref="A37:A40"/>
    <mergeCell ref="B37:B40"/>
    <mergeCell ref="A41:A44"/>
    <mergeCell ref="B41:B44"/>
    <mergeCell ref="A45:A48"/>
    <mergeCell ref="B45:B48"/>
    <mergeCell ref="A25:A28"/>
    <mergeCell ref="B25:B28"/>
    <mergeCell ref="A29:A32"/>
    <mergeCell ref="B29:B32"/>
    <mergeCell ref="A33:A36"/>
    <mergeCell ref="B33:B36"/>
    <mergeCell ref="B5:B8"/>
    <mergeCell ref="B13:B16"/>
    <mergeCell ref="A17:A20"/>
    <mergeCell ref="B17:B20"/>
    <mergeCell ref="A21:A24"/>
    <mergeCell ref="B21:B24"/>
    <mergeCell ref="A2:L2"/>
    <mergeCell ref="E3:L3"/>
    <mergeCell ref="A9:A12"/>
    <mergeCell ref="B9:B12"/>
    <mergeCell ref="A13:A16"/>
    <mergeCell ref="D3:D4"/>
    <mergeCell ref="A3:A4"/>
    <mergeCell ref="B3:B4"/>
    <mergeCell ref="C3:C4"/>
    <mergeCell ref="A5:A8"/>
    <mergeCell ref="A57:A58"/>
    <mergeCell ref="B57:B58"/>
    <mergeCell ref="C57:C58"/>
    <mergeCell ref="D57:D58"/>
    <mergeCell ref="E57:L57"/>
    <mergeCell ref="A103:A104"/>
    <mergeCell ref="B103:B104"/>
    <mergeCell ref="C103:C104"/>
    <mergeCell ref="D103:D104"/>
    <mergeCell ref="E103:L10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7" r:id="rId1"/>
  <rowBreaks count="2" manualBreakCount="2">
    <brk id="56" max="255" man="1"/>
    <brk id="10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154"/>
  <sheetViews>
    <sheetView view="pageBreakPreview" zoomScale="60" zoomScalePageLayoutView="0" workbookViewId="0" topLeftCell="A1">
      <selection activeCell="T146" sqref="T146"/>
    </sheetView>
  </sheetViews>
  <sheetFormatPr defaultColWidth="9.00390625" defaultRowHeight="12.75"/>
  <cols>
    <col min="1" max="1" width="9.25390625" style="0" customWidth="1"/>
    <col min="2" max="2" width="16.625" style="0" customWidth="1"/>
    <col min="3" max="3" width="13.25390625" style="0" customWidth="1"/>
    <col min="4" max="4" width="8.625" style="0" customWidth="1"/>
    <col min="5" max="6" width="8.75390625" style="0" customWidth="1"/>
    <col min="7" max="9" width="7.625" style="0" customWidth="1"/>
    <col min="10" max="12" width="10.875" style="0" customWidth="1"/>
    <col min="13" max="15" width="10.625" style="0" customWidth="1"/>
    <col min="16" max="18" width="8.125" style="0" customWidth="1"/>
  </cols>
  <sheetData>
    <row r="1" ht="12.75">
      <c r="A1" s="73" t="s">
        <v>148</v>
      </c>
    </row>
    <row r="2" spans="1:4" ht="18" customHeight="1">
      <c r="A2" s="167" t="s">
        <v>147</v>
      </c>
      <c r="B2" s="167"/>
      <c r="C2" s="167"/>
      <c r="D2" s="30"/>
    </row>
    <row r="3" spans="1:18" ht="28.5" customHeight="1">
      <c r="A3" s="115" t="s">
        <v>0</v>
      </c>
      <c r="B3" s="115" t="s">
        <v>112</v>
      </c>
      <c r="C3" s="115" t="s">
        <v>17</v>
      </c>
      <c r="D3" s="162" t="s">
        <v>113</v>
      </c>
      <c r="E3" s="188" t="s">
        <v>20</v>
      </c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9"/>
    </row>
    <row r="4" spans="1:18" ht="26.25" customHeight="1">
      <c r="A4" s="115"/>
      <c r="B4" s="115"/>
      <c r="C4" s="115"/>
      <c r="D4" s="163"/>
      <c r="E4" s="190" t="s">
        <v>34</v>
      </c>
      <c r="F4" s="196" t="s">
        <v>115</v>
      </c>
      <c r="G4" s="198" t="s">
        <v>151</v>
      </c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00"/>
    </row>
    <row r="5" spans="1:18" ht="43.5" customHeight="1">
      <c r="A5" s="115"/>
      <c r="B5" s="115"/>
      <c r="C5" s="115"/>
      <c r="D5" s="163"/>
      <c r="E5" s="190"/>
      <c r="F5" s="197"/>
      <c r="G5" s="42" t="s">
        <v>40</v>
      </c>
      <c r="H5" s="2" t="s">
        <v>119</v>
      </c>
      <c r="I5" s="2" t="s">
        <v>120</v>
      </c>
      <c r="J5" s="42" t="s">
        <v>53</v>
      </c>
      <c r="K5" s="2" t="s">
        <v>119</v>
      </c>
      <c r="L5" s="2" t="s">
        <v>120</v>
      </c>
      <c r="M5" s="42" t="s">
        <v>39</v>
      </c>
      <c r="N5" s="2" t="s">
        <v>119</v>
      </c>
      <c r="O5" s="2" t="s">
        <v>120</v>
      </c>
      <c r="P5" s="42" t="s">
        <v>54</v>
      </c>
      <c r="Q5" s="2" t="s">
        <v>119</v>
      </c>
      <c r="R5" s="2" t="s">
        <v>120</v>
      </c>
    </row>
    <row r="6" spans="1:18" ht="12.75">
      <c r="A6" s="192">
        <v>1</v>
      </c>
      <c r="B6" s="194" t="s">
        <v>68</v>
      </c>
      <c r="C6" s="21" t="s">
        <v>18</v>
      </c>
      <c r="D6" s="1">
        <v>285</v>
      </c>
      <c r="E6" s="68">
        <v>104</v>
      </c>
      <c r="F6" s="33">
        <v>0.3649122807017544</v>
      </c>
      <c r="G6" s="1">
        <v>13</v>
      </c>
      <c r="H6" s="33">
        <v>0.0456140350877193</v>
      </c>
      <c r="I6" s="34">
        <v>0.125</v>
      </c>
      <c r="J6" s="27">
        <v>28</v>
      </c>
      <c r="K6" s="34">
        <v>0.09824561403508772</v>
      </c>
      <c r="L6" s="34">
        <v>0.2692307692307692</v>
      </c>
      <c r="M6" s="27">
        <v>9</v>
      </c>
      <c r="N6" s="34">
        <v>0.031578947368421054</v>
      </c>
      <c r="O6" s="34">
        <v>0.08653846153846154</v>
      </c>
      <c r="P6" s="27">
        <v>54</v>
      </c>
      <c r="Q6" s="34">
        <v>0.18947368421052632</v>
      </c>
      <c r="R6" s="34">
        <v>0.5192307692307693</v>
      </c>
    </row>
    <row r="7" spans="1:18" ht="12.75">
      <c r="A7" s="192"/>
      <c r="B7" s="194"/>
      <c r="C7" s="27" t="s">
        <v>19</v>
      </c>
      <c r="D7" s="1">
        <v>387</v>
      </c>
      <c r="E7" s="68">
        <v>216</v>
      </c>
      <c r="F7" s="33">
        <v>0.5581395348837209</v>
      </c>
      <c r="G7" s="1">
        <v>72</v>
      </c>
      <c r="H7" s="33">
        <v>0.18604651162790697</v>
      </c>
      <c r="I7" s="34">
        <v>0.3333333333333333</v>
      </c>
      <c r="J7" s="27">
        <v>40</v>
      </c>
      <c r="K7" s="34">
        <v>0.10335917312661498</v>
      </c>
      <c r="L7" s="34">
        <v>0.18518518518518517</v>
      </c>
      <c r="M7" s="27">
        <v>25</v>
      </c>
      <c r="N7" s="34">
        <v>0.06459948320413436</v>
      </c>
      <c r="O7" s="34">
        <v>0.11574074074074074</v>
      </c>
      <c r="P7" s="27">
        <v>79</v>
      </c>
      <c r="Q7" s="34">
        <v>0.2041343669250646</v>
      </c>
      <c r="R7" s="34">
        <v>0.36574074074074076</v>
      </c>
    </row>
    <row r="8" spans="1:18" ht="12.75">
      <c r="A8" s="192"/>
      <c r="B8" s="194"/>
      <c r="C8" s="74" t="s">
        <v>29</v>
      </c>
      <c r="D8" s="1">
        <v>104</v>
      </c>
      <c r="E8" s="68">
        <v>41</v>
      </c>
      <c r="F8" s="33">
        <v>0.3942307692307692</v>
      </c>
      <c r="G8" s="1">
        <v>15</v>
      </c>
      <c r="H8" s="33">
        <v>0.14423076923076922</v>
      </c>
      <c r="I8" s="34">
        <v>0.36585365853658536</v>
      </c>
      <c r="J8" s="27">
        <v>9</v>
      </c>
      <c r="K8" s="34">
        <v>0.08653846153846154</v>
      </c>
      <c r="L8" s="34">
        <v>0.21951219512195122</v>
      </c>
      <c r="M8" s="27">
        <v>2</v>
      </c>
      <c r="N8" s="34">
        <v>0.019230769230769232</v>
      </c>
      <c r="O8" s="34">
        <v>0.04878048780487805</v>
      </c>
      <c r="P8" s="27">
        <v>15</v>
      </c>
      <c r="Q8" s="34">
        <v>0.14423076923076922</v>
      </c>
      <c r="R8" s="34">
        <v>0.36585365853658536</v>
      </c>
    </row>
    <row r="9" spans="1:18" ht="22.5">
      <c r="A9" s="192"/>
      <c r="B9" s="194"/>
      <c r="C9" s="74" t="s">
        <v>37</v>
      </c>
      <c r="D9" s="1">
        <v>776</v>
      </c>
      <c r="E9" s="68">
        <v>361</v>
      </c>
      <c r="F9" s="33">
        <v>0.4652061855670103</v>
      </c>
      <c r="G9" s="1">
        <v>100</v>
      </c>
      <c r="H9" s="33">
        <v>0.12886597938144329</v>
      </c>
      <c r="I9" s="34">
        <v>0.2770083102493075</v>
      </c>
      <c r="J9" s="27">
        <v>77</v>
      </c>
      <c r="K9" s="34">
        <v>0.09922680412371133</v>
      </c>
      <c r="L9" s="34">
        <v>0.21329639889196675</v>
      </c>
      <c r="M9" s="27">
        <v>36</v>
      </c>
      <c r="N9" s="34">
        <v>0.04639175257731959</v>
      </c>
      <c r="O9" s="34">
        <v>0.0997229916897507</v>
      </c>
      <c r="P9" s="27">
        <v>148</v>
      </c>
      <c r="Q9" s="34">
        <v>0.19072164948453607</v>
      </c>
      <c r="R9" s="34">
        <v>0.4099722991689751</v>
      </c>
    </row>
    <row r="10" spans="1:18" ht="12.75">
      <c r="A10" s="192">
        <v>2</v>
      </c>
      <c r="B10" s="194" t="s">
        <v>69</v>
      </c>
      <c r="C10" s="21" t="s">
        <v>18</v>
      </c>
      <c r="D10" s="3">
        <v>292</v>
      </c>
      <c r="E10" s="69">
        <v>17</v>
      </c>
      <c r="F10" s="33">
        <v>0.05821917808219178</v>
      </c>
      <c r="G10" s="3">
        <v>7</v>
      </c>
      <c r="H10" s="33">
        <v>0.023972602739726026</v>
      </c>
      <c r="I10" s="34">
        <v>0.4117647058823529</v>
      </c>
      <c r="J10" s="26">
        <v>3</v>
      </c>
      <c r="K10" s="34">
        <v>0.010273972602739725</v>
      </c>
      <c r="L10" s="34">
        <v>0.17647058823529413</v>
      </c>
      <c r="M10" s="26">
        <v>2</v>
      </c>
      <c r="N10" s="34">
        <v>0.00684931506849315</v>
      </c>
      <c r="O10" s="34">
        <v>0.11764705882352941</v>
      </c>
      <c r="P10" s="26">
        <v>5</v>
      </c>
      <c r="Q10" s="34">
        <v>0.017123287671232876</v>
      </c>
      <c r="R10" s="34">
        <v>0.29411764705882354</v>
      </c>
    </row>
    <row r="11" spans="1:18" ht="12.75">
      <c r="A11" s="192"/>
      <c r="B11" s="194"/>
      <c r="C11" s="27" t="s">
        <v>19</v>
      </c>
      <c r="D11" s="3">
        <v>455</v>
      </c>
      <c r="E11" s="69">
        <v>23</v>
      </c>
      <c r="F11" s="33">
        <v>0.05054945054945055</v>
      </c>
      <c r="G11" s="3">
        <v>10</v>
      </c>
      <c r="H11" s="33">
        <v>0.02197802197802198</v>
      </c>
      <c r="I11" s="34">
        <v>0.43478260869565216</v>
      </c>
      <c r="J11" s="26">
        <v>1</v>
      </c>
      <c r="K11" s="34">
        <v>0.002197802197802198</v>
      </c>
      <c r="L11" s="34">
        <v>0.043478260869565216</v>
      </c>
      <c r="M11" s="26">
        <v>4</v>
      </c>
      <c r="N11" s="34">
        <v>0.008791208791208791</v>
      </c>
      <c r="O11" s="34">
        <v>0.17391304347826086</v>
      </c>
      <c r="P11" s="26">
        <v>8</v>
      </c>
      <c r="Q11" s="34">
        <v>0.017582417582417582</v>
      </c>
      <c r="R11" s="34">
        <v>0.34782608695652173</v>
      </c>
    </row>
    <row r="12" spans="1:18" ht="12.75">
      <c r="A12" s="192"/>
      <c r="B12" s="194"/>
      <c r="C12" s="74" t="s">
        <v>29</v>
      </c>
      <c r="D12" s="3">
        <v>73</v>
      </c>
      <c r="E12" s="69">
        <v>2</v>
      </c>
      <c r="F12" s="33">
        <v>0.0273972602739726</v>
      </c>
      <c r="G12" s="3">
        <v>1</v>
      </c>
      <c r="H12" s="33">
        <v>0.0136986301369863</v>
      </c>
      <c r="I12" s="34">
        <v>0.5</v>
      </c>
      <c r="J12" s="26">
        <v>0</v>
      </c>
      <c r="K12" s="34">
        <v>0</v>
      </c>
      <c r="L12" s="34">
        <v>0</v>
      </c>
      <c r="M12" s="26">
        <v>0</v>
      </c>
      <c r="N12" s="34">
        <v>0</v>
      </c>
      <c r="O12" s="34">
        <v>0</v>
      </c>
      <c r="P12" s="26">
        <v>1</v>
      </c>
      <c r="Q12" s="34">
        <v>0.0136986301369863</v>
      </c>
      <c r="R12" s="34">
        <v>0.5</v>
      </c>
    </row>
    <row r="13" spans="1:18" ht="22.5">
      <c r="A13" s="192"/>
      <c r="B13" s="194"/>
      <c r="C13" s="74" t="s">
        <v>37</v>
      </c>
      <c r="D13" s="3">
        <v>820</v>
      </c>
      <c r="E13" s="69">
        <v>42</v>
      </c>
      <c r="F13" s="33">
        <v>0.05121951219512195</v>
      </c>
      <c r="G13" s="3">
        <v>18</v>
      </c>
      <c r="H13" s="33">
        <v>0.02195121951219512</v>
      </c>
      <c r="I13" s="34">
        <v>0.42857142857142855</v>
      </c>
      <c r="J13" s="26">
        <v>4</v>
      </c>
      <c r="K13" s="34">
        <v>0.004878048780487805</v>
      </c>
      <c r="L13" s="34">
        <v>0.09523809523809523</v>
      </c>
      <c r="M13" s="26">
        <v>6</v>
      </c>
      <c r="N13" s="34">
        <v>0.007317073170731708</v>
      </c>
      <c r="O13" s="34">
        <v>0.14285714285714285</v>
      </c>
      <c r="P13" s="26">
        <v>14</v>
      </c>
      <c r="Q13" s="34">
        <v>0.01707317073170732</v>
      </c>
      <c r="R13" s="34">
        <v>0.3333333333333333</v>
      </c>
    </row>
    <row r="14" spans="1:18" ht="12.75">
      <c r="A14" s="201">
        <v>3</v>
      </c>
      <c r="B14" s="194" t="s">
        <v>70</v>
      </c>
      <c r="C14" s="21" t="s">
        <v>18</v>
      </c>
      <c r="D14" s="3">
        <v>824</v>
      </c>
      <c r="E14" s="69">
        <v>246</v>
      </c>
      <c r="F14" s="33">
        <v>0.29854368932038833</v>
      </c>
      <c r="G14" s="3">
        <v>76</v>
      </c>
      <c r="H14" s="33">
        <v>0.09223300970873786</v>
      </c>
      <c r="I14" s="34">
        <v>0.3089430894308943</v>
      </c>
      <c r="J14" s="26">
        <v>21</v>
      </c>
      <c r="K14" s="34">
        <v>0.025485436893203883</v>
      </c>
      <c r="L14" s="34">
        <v>0.08536585365853659</v>
      </c>
      <c r="M14" s="26">
        <v>29</v>
      </c>
      <c r="N14" s="34">
        <v>0.03519417475728155</v>
      </c>
      <c r="O14" s="34">
        <v>0.11788617886178862</v>
      </c>
      <c r="P14" s="26">
        <v>120</v>
      </c>
      <c r="Q14" s="34">
        <v>0.14563106796116504</v>
      </c>
      <c r="R14" s="34">
        <v>0.4878048780487805</v>
      </c>
    </row>
    <row r="15" spans="1:18" ht="12.75">
      <c r="A15" s="201"/>
      <c r="B15" s="194"/>
      <c r="C15" s="27" t="s">
        <v>19</v>
      </c>
      <c r="D15" s="3">
        <v>1099</v>
      </c>
      <c r="E15" s="69">
        <v>472</v>
      </c>
      <c r="F15" s="33">
        <v>0.4294813466787989</v>
      </c>
      <c r="G15" s="3">
        <v>203</v>
      </c>
      <c r="H15" s="33">
        <v>0.18471337579617833</v>
      </c>
      <c r="I15" s="34">
        <v>0.4300847457627119</v>
      </c>
      <c r="J15" s="26">
        <v>61</v>
      </c>
      <c r="K15" s="34">
        <v>0.055505004549590536</v>
      </c>
      <c r="L15" s="34">
        <v>0.1292372881355932</v>
      </c>
      <c r="M15" s="26">
        <v>73</v>
      </c>
      <c r="N15" s="34">
        <v>0.06642402183803457</v>
      </c>
      <c r="O15" s="34">
        <v>0.15466101694915255</v>
      </c>
      <c r="P15" s="26">
        <v>135</v>
      </c>
      <c r="Q15" s="34">
        <v>0.12283894449499545</v>
      </c>
      <c r="R15" s="34">
        <v>0.2860169491525424</v>
      </c>
    </row>
    <row r="16" spans="1:18" ht="12.75">
      <c r="A16" s="201"/>
      <c r="B16" s="194"/>
      <c r="C16" s="74" t="s">
        <v>29</v>
      </c>
      <c r="D16" s="3">
        <v>202</v>
      </c>
      <c r="E16" s="69">
        <v>121</v>
      </c>
      <c r="F16" s="33">
        <v>0.599009900990099</v>
      </c>
      <c r="G16" s="3">
        <v>48</v>
      </c>
      <c r="H16" s="33">
        <v>0.2376237623762376</v>
      </c>
      <c r="I16" s="34">
        <v>0.39669421487603307</v>
      </c>
      <c r="J16" s="26">
        <v>19</v>
      </c>
      <c r="K16" s="34">
        <v>0.09405940594059406</v>
      </c>
      <c r="L16" s="34">
        <v>0.15702479338842976</v>
      </c>
      <c r="M16" s="26">
        <v>18</v>
      </c>
      <c r="N16" s="34">
        <v>0.0891089108910891</v>
      </c>
      <c r="O16" s="34">
        <v>0.1487603305785124</v>
      </c>
      <c r="P16" s="26">
        <v>43</v>
      </c>
      <c r="Q16" s="34">
        <v>0.21287128712871287</v>
      </c>
      <c r="R16" s="34">
        <v>0.35537190082644626</v>
      </c>
    </row>
    <row r="17" spans="1:18" ht="22.5">
      <c r="A17" s="201"/>
      <c r="B17" s="194"/>
      <c r="C17" s="74" t="s">
        <v>37</v>
      </c>
      <c r="D17" s="3">
        <v>2125</v>
      </c>
      <c r="E17" s="69">
        <v>839</v>
      </c>
      <c r="F17" s="33">
        <v>0.3948235294117647</v>
      </c>
      <c r="G17" s="3">
        <v>327</v>
      </c>
      <c r="H17" s="33">
        <v>0.15388235294117647</v>
      </c>
      <c r="I17" s="34">
        <v>0.38974970202622167</v>
      </c>
      <c r="J17" s="26">
        <v>101</v>
      </c>
      <c r="K17" s="34">
        <v>0.04752941176470588</v>
      </c>
      <c r="L17" s="34">
        <v>0.12038140643623362</v>
      </c>
      <c r="M17" s="26">
        <v>120</v>
      </c>
      <c r="N17" s="34">
        <v>0.05647058823529412</v>
      </c>
      <c r="O17" s="34">
        <v>0.1430274135876043</v>
      </c>
      <c r="P17" s="26">
        <v>298</v>
      </c>
      <c r="Q17" s="34">
        <v>0.14023529411764707</v>
      </c>
      <c r="R17" s="34">
        <v>0.35518474374255066</v>
      </c>
    </row>
    <row r="18" spans="1:18" ht="12.75">
      <c r="A18" s="192">
        <v>4</v>
      </c>
      <c r="B18" s="194" t="s">
        <v>71</v>
      </c>
      <c r="C18" s="21" t="s">
        <v>18</v>
      </c>
      <c r="D18" s="3">
        <v>600</v>
      </c>
      <c r="E18" s="69">
        <v>165</v>
      </c>
      <c r="F18" s="33">
        <v>0.275</v>
      </c>
      <c r="G18" s="3">
        <v>69</v>
      </c>
      <c r="H18" s="33">
        <v>0.115</v>
      </c>
      <c r="I18" s="34">
        <v>0.41818181818181815</v>
      </c>
      <c r="J18" s="26">
        <v>47</v>
      </c>
      <c r="K18" s="34">
        <v>0.07833333333333334</v>
      </c>
      <c r="L18" s="34">
        <v>0.28484848484848485</v>
      </c>
      <c r="M18" s="26">
        <v>16</v>
      </c>
      <c r="N18" s="34">
        <v>0.02666666666666667</v>
      </c>
      <c r="O18" s="34">
        <v>0.09696969696969697</v>
      </c>
      <c r="P18" s="26">
        <v>61</v>
      </c>
      <c r="Q18" s="34">
        <v>0.10166666666666667</v>
      </c>
      <c r="R18" s="34">
        <v>0.3696969696969697</v>
      </c>
    </row>
    <row r="19" spans="1:18" ht="12.75">
      <c r="A19" s="192"/>
      <c r="B19" s="194"/>
      <c r="C19" s="27" t="s">
        <v>19</v>
      </c>
      <c r="D19" s="3">
        <v>664</v>
      </c>
      <c r="E19" s="69">
        <v>213</v>
      </c>
      <c r="F19" s="33">
        <v>0.3207831325301205</v>
      </c>
      <c r="G19" s="3">
        <v>78</v>
      </c>
      <c r="H19" s="33">
        <v>0.11746987951807229</v>
      </c>
      <c r="I19" s="34">
        <v>0.36619718309859156</v>
      </c>
      <c r="J19" s="26">
        <v>84</v>
      </c>
      <c r="K19" s="34">
        <v>0.12650602409638553</v>
      </c>
      <c r="L19" s="34">
        <v>0.39436619718309857</v>
      </c>
      <c r="M19" s="26">
        <v>25</v>
      </c>
      <c r="N19" s="34">
        <v>0.03765060240963856</v>
      </c>
      <c r="O19" s="34">
        <v>0.11737089201877934</v>
      </c>
      <c r="P19" s="26">
        <v>85</v>
      </c>
      <c r="Q19" s="34">
        <v>0.1280120481927711</v>
      </c>
      <c r="R19" s="34">
        <v>0.39906103286384975</v>
      </c>
    </row>
    <row r="20" spans="1:18" ht="12.75">
      <c r="A20" s="192"/>
      <c r="B20" s="194"/>
      <c r="C20" s="74" t="s">
        <v>29</v>
      </c>
      <c r="D20" s="3">
        <v>71</v>
      </c>
      <c r="E20" s="69">
        <v>24</v>
      </c>
      <c r="F20" s="33">
        <v>0.3380281690140845</v>
      </c>
      <c r="G20" s="3">
        <v>14</v>
      </c>
      <c r="H20" s="33">
        <v>0.19718309859154928</v>
      </c>
      <c r="I20" s="34">
        <v>0.5833333333333334</v>
      </c>
      <c r="J20" s="26">
        <v>9</v>
      </c>
      <c r="K20" s="34">
        <v>0.1267605633802817</v>
      </c>
      <c r="L20" s="34">
        <v>0.375</v>
      </c>
      <c r="M20" s="26">
        <v>1</v>
      </c>
      <c r="N20" s="34">
        <v>0.014084507042253521</v>
      </c>
      <c r="O20" s="34">
        <v>0.041666666666666664</v>
      </c>
      <c r="P20" s="26">
        <v>0</v>
      </c>
      <c r="Q20" s="34">
        <v>0</v>
      </c>
      <c r="R20" s="34">
        <v>0</v>
      </c>
    </row>
    <row r="21" spans="1:18" ht="22.5">
      <c r="A21" s="192"/>
      <c r="B21" s="194"/>
      <c r="C21" s="74" t="s">
        <v>37</v>
      </c>
      <c r="D21" s="3">
        <v>1335</v>
      </c>
      <c r="E21" s="69">
        <v>402</v>
      </c>
      <c r="F21" s="33">
        <v>0.30112359550561796</v>
      </c>
      <c r="G21" s="3">
        <v>161</v>
      </c>
      <c r="H21" s="33">
        <v>0.12059925093632959</v>
      </c>
      <c r="I21" s="34">
        <v>0.40049751243781095</v>
      </c>
      <c r="J21" s="26">
        <v>140</v>
      </c>
      <c r="K21" s="34">
        <v>0.10486891385767791</v>
      </c>
      <c r="L21" s="34">
        <v>0.3482587064676617</v>
      </c>
      <c r="M21" s="26">
        <v>42</v>
      </c>
      <c r="N21" s="34">
        <v>0.03146067415730337</v>
      </c>
      <c r="O21" s="34">
        <v>0.1044776119402985</v>
      </c>
      <c r="P21" s="26">
        <v>146</v>
      </c>
      <c r="Q21" s="34">
        <v>0.10936329588014981</v>
      </c>
      <c r="R21" s="34">
        <v>0.36318407960199006</v>
      </c>
    </row>
    <row r="22" spans="1:18" ht="12.75">
      <c r="A22" s="192">
        <v>5</v>
      </c>
      <c r="B22" s="194" t="s">
        <v>72</v>
      </c>
      <c r="C22" s="21" t="s">
        <v>18</v>
      </c>
      <c r="D22" s="3">
        <v>721</v>
      </c>
      <c r="E22" s="69">
        <v>247</v>
      </c>
      <c r="F22" s="33">
        <v>0.34257975034674065</v>
      </c>
      <c r="G22" s="3">
        <v>45</v>
      </c>
      <c r="H22" s="33">
        <v>0.06241331484049931</v>
      </c>
      <c r="I22" s="34">
        <v>0.18218623481781376</v>
      </c>
      <c r="J22" s="26">
        <v>50</v>
      </c>
      <c r="K22" s="34">
        <v>0.06934812760055478</v>
      </c>
      <c r="L22" s="34">
        <v>0.20242914979757085</v>
      </c>
      <c r="M22" s="26">
        <v>30</v>
      </c>
      <c r="N22" s="34">
        <v>0.04160887656033287</v>
      </c>
      <c r="O22" s="34">
        <v>0.1214574898785425</v>
      </c>
      <c r="P22" s="26">
        <v>121</v>
      </c>
      <c r="Q22" s="34">
        <v>0.1678224687933426</v>
      </c>
      <c r="R22" s="34">
        <v>0.4898785425101215</v>
      </c>
    </row>
    <row r="23" spans="1:18" ht="12.75">
      <c r="A23" s="192"/>
      <c r="B23" s="194"/>
      <c r="C23" s="27" t="s">
        <v>19</v>
      </c>
      <c r="D23" s="3">
        <v>990</v>
      </c>
      <c r="E23" s="69">
        <v>405</v>
      </c>
      <c r="F23" s="33">
        <v>0.4090909090909091</v>
      </c>
      <c r="G23" s="3">
        <v>93</v>
      </c>
      <c r="H23" s="33">
        <v>0.09393939393939393</v>
      </c>
      <c r="I23" s="34">
        <v>0.22962962962962963</v>
      </c>
      <c r="J23" s="26">
        <v>51</v>
      </c>
      <c r="K23" s="34">
        <v>0.051515151515151514</v>
      </c>
      <c r="L23" s="34">
        <v>0.1259259259259259</v>
      </c>
      <c r="M23" s="26">
        <v>55</v>
      </c>
      <c r="N23" s="34">
        <v>0.05555555555555555</v>
      </c>
      <c r="O23" s="34">
        <v>0.13580246913580246</v>
      </c>
      <c r="P23" s="26">
        <v>207</v>
      </c>
      <c r="Q23" s="34">
        <v>0.20909090909090908</v>
      </c>
      <c r="R23" s="34">
        <v>0.5111111111111111</v>
      </c>
    </row>
    <row r="24" spans="1:18" ht="12.75">
      <c r="A24" s="192"/>
      <c r="B24" s="194"/>
      <c r="C24" s="74" t="s">
        <v>29</v>
      </c>
      <c r="D24" s="3">
        <v>166</v>
      </c>
      <c r="E24" s="69">
        <v>100</v>
      </c>
      <c r="F24" s="33">
        <v>0.6024096385542169</v>
      </c>
      <c r="G24" s="3">
        <v>35</v>
      </c>
      <c r="H24" s="33">
        <v>0.21084337349397592</v>
      </c>
      <c r="I24" s="34">
        <v>0.35</v>
      </c>
      <c r="J24" s="26">
        <v>20</v>
      </c>
      <c r="K24" s="34">
        <v>0.12048192771084337</v>
      </c>
      <c r="L24" s="34">
        <v>0.2</v>
      </c>
      <c r="M24" s="26">
        <v>18</v>
      </c>
      <c r="N24" s="34">
        <v>0.10843373493975904</v>
      </c>
      <c r="O24" s="34">
        <v>0.18</v>
      </c>
      <c r="P24" s="26">
        <v>27</v>
      </c>
      <c r="Q24" s="34">
        <v>0.16265060240963855</v>
      </c>
      <c r="R24" s="34">
        <v>0.27</v>
      </c>
    </row>
    <row r="25" spans="1:18" ht="22.5">
      <c r="A25" s="192"/>
      <c r="B25" s="194"/>
      <c r="C25" s="74" t="s">
        <v>37</v>
      </c>
      <c r="D25" s="3">
        <v>1877</v>
      </c>
      <c r="E25" s="69">
        <v>752</v>
      </c>
      <c r="F25" s="33">
        <v>0.4006393180607352</v>
      </c>
      <c r="G25" s="3">
        <v>173</v>
      </c>
      <c r="H25" s="33">
        <v>0.09216835375599361</v>
      </c>
      <c r="I25" s="34">
        <v>0.2300531914893617</v>
      </c>
      <c r="J25" s="26">
        <v>121</v>
      </c>
      <c r="K25" s="34">
        <v>0.06446457112413426</v>
      </c>
      <c r="L25" s="34">
        <v>0.16090425531914893</v>
      </c>
      <c r="M25" s="26">
        <v>103</v>
      </c>
      <c r="N25" s="34">
        <v>0.05487480021310602</v>
      </c>
      <c r="O25" s="34">
        <v>0.13696808510638298</v>
      </c>
      <c r="P25" s="26">
        <v>355</v>
      </c>
      <c r="Q25" s="34">
        <v>0.18913159296750134</v>
      </c>
      <c r="R25" s="34">
        <v>0.4720744680851064</v>
      </c>
    </row>
    <row r="26" spans="1:18" ht="12.75">
      <c r="A26" s="192">
        <v>6</v>
      </c>
      <c r="B26" s="194" t="s">
        <v>73</v>
      </c>
      <c r="C26" s="21" t="s">
        <v>18</v>
      </c>
      <c r="D26" s="3">
        <v>477</v>
      </c>
      <c r="E26" s="69">
        <v>77</v>
      </c>
      <c r="F26" s="33">
        <v>0.16142557651991615</v>
      </c>
      <c r="G26" s="3">
        <v>20</v>
      </c>
      <c r="H26" s="33">
        <v>0.041928721174004195</v>
      </c>
      <c r="I26" s="34">
        <v>0.2597402597402597</v>
      </c>
      <c r="J26" s="26">
        <v>25</v>
      </c>
      <c r="K26" s="34">
        <v>0.05241090146750524</v>
      </c>
      <c r="L26" s="34">
        <v>0.3246753246753247</v>
      </c>
      <c r="M26" s="26">
        <v>13</v>
      </c>
      <c r="N26" s="34">
        <v>0.027253668763102725</v>
      </c>
      <c r="O26" s="34">
        <v>0.16883116883116883</v>
      </c>
      <c r="P26" s="26">
        <v>24</v>
      </c>
      <c r="Q26" s="34">
        <v>0.050314465408805034</v>
      </c>
      <c r="R26" s="34">
        <v>0.3116883116883117</v>
      </c>
    </row>
    <row r="27" spans="1:18" ht="12.75">
      <c r="A27" s="192"/>
      <c r="B27" s="194"/>
      <c r="C27" s="27" t="s">
        <v>19</v>
      </c>
      <c r="D27" s="3">
        <v>630</v>
      </c>
      <c r="E27" s="69">
        <v>134</v>
      </c>
      <c r="F27" s="33">
        <v>0.2126984126984127</v>
      </c>
      <c r="G27" s="3">
        <v>37</v>
      </c>
      <c r="H27" s="33">
        <v>0.05873015873015873</v>
      </c>
      <c r="I27" s="34">
        <v>0.27611940298507465</v>
      </c>
      <c r="J27" s="26">
        <v>31</v>
      </c>
      <c r="K27" s="34">
        <v>0.049206349206349205</v>
      </c>
      <c r="L27" s="34">
        <v>0.23134328358208955</v>
      </c>
      <c r="M27" s="26">
        <v>20</v>
      </c>
      <c r="N27" s="34">
        <v>0.031746031746031744</v>
      </c>
      <c r="O27" s="34">
        <v>0.14925373134328357</v>
      </c>
      <c r="P27" s="26">
        <v>56</v>
      </c>
      <c r="Q27" s="34">
        <v>0.08888888888888889</v>
      </c>
      <c r="R27" s="34">
        <v>0.417910447761194</v>
      </c>
    </row>
    <row r="28" spans="1:18" ht="12.75">
      <c r="A28" s="192"/>
      <c r="B28" s="194"/>
      <c r="C28" s="74" t="s">
        <v>29</v>
      </c>
      <c r="D28" s="3">
        <v>97</v>
      </c>
      <c r="E28" s="69">
        <v>39</v>
      </c>
      <c r="F28" s="33">
        <v>0.4020618556701031</v>
      </c>
      <c r="G28" s="3">
        <v>12</v>
      </c>
      <c r="H28" s="33">
        <v>0.12371134020618557</v>
      </c>
      <c r="I28" s="34">
        <v>0.3076923076923077</v>
      </c>
      <c r="J28" s="26">
        <v>8</v>
      </c>
      <c r="K28" s="34">
        <v>0.08247422680412371</v>
      </c>
      <c r="L28" s="34">
        <v>0.20512820512820512</v>
      </c>
      <c r="M28" s="26">
        <v>7</v>
      </c>
      <c r="N28" s="34">
        <v>0.07216494845360824</v>
      </c>
      <c r="O28" s="34">
        <v>0.1794871794871795</v>
      </c>
      <c r="P28" s="26">
        <v>12</v>
      </c>
      <c r="Q28" s="34">
        <v>0.12371134020618557</v>
      </c>
      <c r="R28" s="34">
        <v>0.3076923076923077</v>
      </c>
    </row>
    <row r="29" spans="1:18" ht="22.5">
      <c r="A29" s="192"/>
      <c r="B29" s="194"/>
      <c r="C29" s="74" t="s">
        <v>37</v>
      </c>
      <c r="D29" s="3">
        <v>1204</v>
      </c>
      <c r="E29" s="69">
        <v>250</v>
      </c>
      <c r="F29" s="33">
        <v>0.20764119601328904</v>
      </c>
      <c r="G29" s="3">
        <v>69</v>
      </c>
      <c r="H29" s="33">
        <v>0.057308970099667775</v>
      </c>
      <c r="I29" s="34">
        <v>0.276</v>
      </c>
      <c r="J29" s="26">
        <v>64</v>
      </c>
      <c r="K29" s="34">
        <v>0.053156146179401995</v>
      </c>
      <c r="L29" s="34">
        <v>0.256</v>
      </c>
      <c r="M29" s="26">
        <v>40</v>
      </c>
      <c r="N29" s="34">
        <v>0.03322259136212625</v>
      </c>
      <c r="O29" s="34">
        <v>0.16</v>
      </c>
      <c r="P29" s="26">
        <v>92</v>
      </c>
      <c r="Q29" s="34">
        <v>0.07641196013289037</v>
      </c>
      <c r="R29" s="34">
        <v>0.368</v>
      </c>
    </row>
    <row r="30" spans="1:18" ht="12.75">
      <c r="A30" s="192">
        <v>7</v>
      </c>
      <c r="B30" s="194" t="s">
        <v>74</v>
      </c>
      <c r="C30" s="21" t="s">
        <v>18</v>
      </c>
      <c r="D30" s="1">
        <v>1051</v>
      </c>
      <c r="E30" s="68">
        <v>176</v>
      </c>
      <c r="F30" s="33">
        <v>0.16745956232159848</v>
      </c>
      <c r="G30" s="1">
        <v>35</v>
      </c>
      <c r="H30" s="33">
        <v>0.03330161750713606</v>
      </c>
      <c r="I30" s="34">
        <v>0.19886363636363635</v>
      </c>
      <c r="J30" s="27">
        <v>43</v>
      </c>
      <c r="K30" s="34">
        <v>0.04091341579448145</v>
      </c>
      <c r="L30" s="34">
        <v>0.24431818181818182</v>
      </c>
      <c r="M30" s="27">
        <v>25</v>
      </c>
      <c r="N30" s="34">
        <v>0.023786869647954328</v>
      </c>
      <c r="O30" s="34">
        <v>0.14204545454545456</v>
      </c>
      <c r="P30" s="27">
        <v>73</v>
      </c>
      <c r="Q30" s="34">
        <v>0.06945765937202664</v>
      </c>
      <c r="R30" s="34">
        <v>0.4147727272727273</v>
      </c>
    </row>
    <row r="31" spans="1:18" ht="12.75">
      <c r="A31" s="192"/>
      <c r="B31" s="194"/>
      <c r="C31" s="27" t="s">
        <v>19</v>
      </c>
      <c r="D31" s="1">
        <v>1183</v>
      </c>
      <c r="E31" s="68">
        <v>371</v>
      </c>
      <c r="F31" s="33">
        <v>0.3136094674556213</v>
      </c>
      <c r="G31" s="1">
        <v>99</v>
      </c>
      <c r="H31" s="33">
        <v>0.08368554522400676</v>
      </c>
      <c r="I31" s="34">
        <v>0.2668463611859838</v>
      </c>
      <c r="J31" s="27">
        <v>96</v>
      </c>
      <c r="K31" s="34">
        <v>0.08114961961115807</v>
      </c>
      <c r="L31" s="34">
        <v>0.2587601078167116</v>
      </c>
      <c r="M31" s="27">
        <v>43</v>
      </c>
      <c r="N31" s="34">
        <v>0.03634826711749789</v>
      </c>
      <c r="O31" s="34">
        <v>0.11590296495956873</v>
      </c>
      <c r="P31" s="27">
        <v>133</v>
      </c>
      <c r="Q31" s="34">
        <v>0.11242603550295859</v>
      </c>
      <c r="R31" s="34">
        <v>0.3584905660377358</v>
      </c>
    </row>
    <row r="32" spans="1:18" ht="12.75">
      <c r="A32" s="192"/>
      <c r="B32" s="194"/>
      <c r="C32" s="74" t="s">
        <v>29</v>
      </c>
      <c r="D32" s="1">
        <v>210</v>
      </c>
      <c r="E32" s="68">
        <v>66</v>
      </c>
      <c r="F32" s="33">
        <v>0.3142857142857143</v>
      </c>
      <c r="G32" s="1">
        <v>20</v>
      </c>
      <c r="H32" s="33">
        <v>0.09523809523809523</v>
      </c>
      <c r="I32" s="34">
        <v>0.30303030303030304</v>
      </c>
      <c r="J32" s="27">
        <v>16</v>
      </c>
      <c r="K32" s="34">
        <v>0.0761904761904762</v>
      </c>
      <c r="L32" s="34">
        <v>0.24242424242424243</v>
      </c>
      <c r="M32" s="27">
        <v>4</v>
      </c>
      <c r="N32" s="34">
        <v>0.01904761904761905</v>
      </c>
      <c r="O32" s="34">
        <v>0.06060606060606061</v>
      </c>
      <c r="P32" s="27">
        <v>26</v>
      </c>
      <c r="Q32" s="34">
        <v>0.12380952380952381</v>
      </c>
      <c r="R32" s="34">
        <v>0.3939393939393939</v>
      </c>
    </row>
    <row r="33" spans="1:18" ht="22.5">
      <c r="A33" s="192"/>
      <c r="B33" s="194"/>
      <c r="C33" s="74" t="s">
        <v>37</v>
      </c>
      <c r="D33" s="1">
        <v>2444</v>
      </c>
      <c r="E33" s="68">
        <v>612</v>
      </c>
      <c r="F33" s="33">
        <v>0.25040916530278234</v>
      </c>
      <c r="G33" s="1">
        <v>154</v>
      </c>
      <c r="H33" s="33">
        <v>0.0630114566284779</v>
      </c>
      <c r="I33" s="34">
        <v>0.25163398692810457</v>
      </c>
      <c r="J33" s="27">
        <v>155</v>
      </c>
      <c r="K33" s="34">
        <v>0.06342062193126023</v>
      </c>
      <c r="L33" s="34">
        <v>0.25326797385620914</v>
      </c>
      <c r="M33" s="27">
        <v>71</v>
      </c>
      <c r="N33" s="34">
        <v>0.02905073649754501</v>
      </c>
      <c r="O33" s="34">
        <v>0.11601307189542484</v>
      </c>
      <c r="P33" s="27">
        <v>232</v>
      </c>
      <c r="Q33" s="34">
        <v>0.09492635024549918</v>
      </c>
      <c r="R33" s="34">
        <v>0.3790849673202614</v>
      </c>
    </row>
    <row r="34" spans="1:18" ht="12.75">
      <c r="A34" s="192">
        <v>8</v>
      </c>
      <c r="B34" s="194" t="s">
        <v>75</v>
      </c>
      <c r="C34" s="21" t="s">
        <v>18</v>
      </c>
      <c r="D34" s="3">
        <v>508</v>
      </c>
      <c r="E34" s="69">
        <v>97</v>
      </c>
      <c r="F34" s="33">
        <v>0.19094488188976377</v>
      </c>
      <c r="G34" s="3">
        <v>37</v>
      </c>
      <c r="H34" s="33">
        <v>0.07283464566929133</v>
      </c>
      <c r="I34" s="34">
        <v>0.38144329896907214</v>
      </c>
      <c r="J34" s="26">
        <v>30</v>
      </c>
      <c r="K34" s="34">
        <v>0.05905511811023622</v>
      </c>
      <c r="L34" s="34">
        <v>0.30927835051546393</v>
      </c>
      <c r="M34" s="26">
        <v>12</v>
      </c>
      <c r="N34" s="34">
        <v>0.023622047244094488</v>
      </c>
      <c r="O34" s="34">
        <v>0.12371134020618557</v>
      </c>
      <c r="P34" s="26">
        <v>18</v>
      </c>
      <c r="Q34" s="34">
        <v>0.03543307086614173</v>
      </c>
      <c r="R34" s="34">
        <v>0.18556701030927836</v>
      </c>
    </row>
    <row r="35" spans="1:18" ht="12.75">
      <c r="A35" s="192"/>
      <c r="B35" s="194"/>
      <c r="C35" s="27" t="s">
        <v>19</v>
      </c>
      <c r="D35" s="3">
        <v>725</v>
      </c>
      <c r="E35" s="69">
        <v>242</v>
      </c>
      <c r="F35" s="33">
        <v>0.33379310344827584</v>
      </c>
      <c r="G35" s="3">
        <v>78</v>
      </c>
      <c r="H35" s="33">
        <v>0.10758620689655173</v>
      </c>
      <c r="I35" s="34">
        <v>0.32231404958677684</v>
      </c>
      <c r="J35" s="26">
        <v>88</v>
      </c>
      <c r="K35" s="34">
        <v>0.12137931034482759</v>
      </c>
      <c r="L35" s="34">
        <v>0.36363636363636365</v>
      </c>
      <c r="M35" s="26">
        <v>25</v>
      </c>
      <c r="N35" s="34">
        <v>0.034482758620689655</v>
      </c>
      <c r="O35" s="34">
        <v>0.10330578512396695</v>
      </c>
      <c r="P35" s="26">
        <v>51</v>
      </c>
      <c r="Q35" s="34">
        <v>0.0703448275862069</v>
      </c>
      <c r="R35" s="34">
        <v>0.21074380165289255</v>
      </c>
    </row>
    <row r="36" spans="1:18" ht="12.75">
      <c r="A36" s="192"/>
      <c r="B36" s="194"/>
      <c r="C36" s="74" t="s">
        <v>29</v>
      </c>
      <c r="D36" s="3">
        <v>124</v>
      </c>
      <c r="E36" s="69">
        <v>40</v>
      </c>
      <c r="F36" s="33">
        <v>0.3225806451612903</v>
      </c>
      <c r="G36" s="3">
        <v>15</v>
      </c>
      <c r="H36" s="33">
        <v>0.12096774193548387</v>
      </c>
      <c r="I36" s="34">
        <v>0.375</v>
      </c>
      <c r="J36" s="26">
        <v>15</v>
      </c>
      <c r="K36" s="34">
        <v>0.12096774193548387</v>
      </c>
      <c r="L36" s="34">
        <v>0.375</v>
      </c>
      <c r="M36" s="26">
        <v>7</v>
      </c>
      <c r="N36" s="34">
        <v>0.056451612903225805</v>
      </c>
      <c r="O36" s="34">
        <v>0.175</v>
      </c>
      <c r="P36" s="26">
        <v>3</v>
      </c>
      <c r="Q36" s="34">
        <v>0.024193548387096774</v>
      </c>
      <c r="R36" s="34">
        <v>0.075</v>
      </c>
    </row>
    <row r="37" spans="1:18" ht="22.5">
      <c r="A37" s="192"/>
      <c r="B37" s="194"/>
      <c r="C37" s="74" t="s">
        <v>37</v>
      </c>
      <c r="D37" s="3">
        <v>1357</v>
      </c>
      <c r="E37" s="68">
        <v>364</v>
      </c>
      <c r="F37" s="33">
        <v>0.26823876197494473</v>
      </c>
      <c r="G37" s="1">
        <v>126</v>
      </c>
      <c r="H37" s="33">
        <v>0.09285187914517318</v>
      </c>
      <c r="I37" s="34">
        <v>0.34615384615384615</v>
      </c>
      <c r="J37" s="27">
        <v>125</v>
      </c>
      <c r="K37" s="34">
        <v>0.09211495946941783</v>
      </c>
      <c r="L37" s="34">
        <v>0.3434065934065934</v>
      </c>
      <c r="M37" s="27">
        <v>44</v>
      </c>
      <c r="N37" s="34">
        <v>0.032424465733235076</v>
      </c>
      <c r="O37" s="34">
        <v>0.12087912087912088</v>
      </c>
      <c r="P37" s="27">
        <v>69</v>
      </c>
      <c r="Q37" s="34">
        <v>0.05084745762711865</v>
      </c>
      <c r="R37" s="34">
        <v>0.18956043956043955</v>
      </c>
    </row>
    <row r="38" spans="1:18" ht="12.75">
      <c r="A38" s="115" t="s">
        <v>0</v>
      </c>
      <c r="B38" s="115" t="s">
        <v>112</v>
      </c>
      <c r="C38" s="115" t="s">
        <v>17</v>
      </c>
      <c r="D38" s="162" t="s">
        <v>113</v>
      </c>
      <c r="E38" s="188" t="s">
        <v>20</v>
      </c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9"/>
    </row>
    <row r="39" spans="1:18" ht="12.75">
      <c r="A39" s="115"/>
      <c r="B39" s="115"/>
      <c r="C39" s="115"/>
      <c r="D39" s="163"/>
      <c r="E39" s="190" t="s">
        <v>34</v>
      </c>
      <c r="F39" s="196" t="s">
        <v>115</v>
      </c>
      <c r="G39" s="198" t="s">
        <v>151</v>
      </c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200"/>
    </row>
    <row r="40" spans="1:18" ht="45">
      <c r="A40" s="115"/>
      <c r="B40" s="115"/>
      <c r="C40" s="115"/>
      <c r="D40" s="163"/>
      <c r="E40" s="190"/>
      <c r="F40" s="197"/>
      <c r="G40" s="42" t="s">
        <v>40</v>
      </c>
      <c r="H40" s="2" t="s">
        <v>119</v>
      </c>
      <c r="I40" s="2" t="s">
        <v>120</v>
      </c>
      <c r="J40" s="42" t="s">
        <v>53</v>
      </c>
      <c r="K40" s="2" t="s">
        <v>119</v>
      </c>
      <c r="L40" s="2" t="s">
        <v>120</v>
      </c>
      <c r="M40" s="42" t="s">
        <v>39</v>
      </c>
      <c r="N40" s="2" t="s">
        <v>119</v>
      </c>
      <c r="O40" s="2" t="s">
        <v>120</v>
      </c>
      <c r="P40" s="42" t="s">
        <v>54</v>
      </c>
      <c r="Q40" s="2" t="s">
        <v>119</v>
      </c>
      <c r="R40" s="2" t="s">
        <v>120</v>
      </c>
    </row>
    <row r="41" spans="1:18" ht="12.75">
      <c r="A41" s="192">
        <v>9</v>
      </c>
      <c r="B41" s="194" t="s">
        <v>76</v>
      </c>
      <c r="C41" s="21" t="s">
        <v>18</v>
      </c>
      <c r="D41" s="3">
        <v>958</v>
      </c>
      <c r="E41" s="69">
        <v>259</v>
      </c>
      <c r="F41" s="33">
        <v>0.27035490605427975</v>
      </c>
      <c r="G41" s="3">
        <v>42</v>
      </c>
      <c r="H41" s="33">
        <v>0.04384133611691023</v>
      </c>
      <c r="I41" s="34">
        <v>0.16216216216216217</v>
      </c>
      <c r="J41" s="26">
        <v>135</v>
      </c>
      <c r="K41" s="34">
        <v>0.1409185803757829</v>
      </c>
      <c r="L41" s="34">
        <v>0.5212355212355212</v>
      </c>
      <c r="M41" s="26">
        <v>33</v>
      </c>
      <c r="N41" s="34">
        <v>0.03444676409185804</v>
      </c>
      <c r="O41" s="34">
        <v>0.1274131274131274</v>
      </c>
      <c r="P41" s="26">
        <v>49</v>
      </c>
      <c r="Q41" s="34">
        <v>0.0511482254697286</v>
      </c>
      <c r="R41" s="34">
        <v>0.1891891891891892</v>
      </c>
    </row>
    <row r="42" spans="1:18" ht="12.75">
      <c r="A42" s="192"/>
      <c r="B42" s="194"/>
      <c r="C42" s="27" t="s">
        <v>19</v>
      </c>
      <c r="D42" s="3">
        <v>1147</v>
      </c>
      <c r="E42" s="69">
        <v>335</v>
      </c>
      <c r="F42" s="33">
        <v>0.2920662598081953</v>
      </c>
      <c r="G42" s="3">
        <v>72</v>
      </c>
      <c r="H42" s="33">
        <v>0.06277244986922406</v>
      </c>
      <c r="I42" s="34">
        <v>0.21492537313432836</v>
      </c>
      <c r="J42" s="26">
        <v>144</v>
      </c>
      <c r="K42" s="34">
        <v>0.12554489973844812</v>
      </c>
      <c r="L42" s="34">
        <v>0.4298507462686567</v>
      </c>
      <c r="M42" s="26">
        <v>50</v>
      </c>
      <c r="N42" s="34">
        <v>0.043591979075850044</v>
      </c>
      <c r="O42" s="34">
        <v>0.14925373134328357</v>
      </c>
      <c r="P42" s="26">
        <v>69</v>
      </c>
      <c r="Q42" s="34">
        <v>0.06015693112467306</v>
      </c>
      <c r="R42" s="34">
        <v>0.20597014925373133</v>
      </c>
    </row>
    <row r="43" spans="1:18" ht="12.75">
      <c r="A43" s="192"/>
      <c r="B43" s="194"/>
      <c r="C43" s="74" t="s">
        <v>29</v>
      </c>
      <c r="D43" s="3">
        <v>181</v>
      </c>
      <c r="E43" s="69">
        <v>80</v>
      </c>
      <c r="F43" s="33">
        <v>0.4419889502762431</v>
      </c>
      <c r="G43" s="3">
        <v>17</v>
      </c>
      <c r="H43" s="33">
        <v>0.09392265193370165</v>
      </c>
      <c r="I43" s="34">
        <v>0.2125</v>
      </c>
      <c r="J43" s="26">
        <v>8</v>
      </c>
      <c r="K43" s="34">
        <v>0.04419889502762431</v>
      </c>
      <c r="L43" s="34">
        <v>0.1</v>
      </c>
      <c r="M43" s="26">
        <v>8</v>
      </c>
      <c r="N43" s="34">
        <v>0.04419889502762431</v>
      </c>
      <c r="O43" s="34">
        <v>0.1</v>
      </c>
      <c r="P43" s="26">
        <v>47</v>
      </c>
      <c r="Q43" s="34">
        <v>0.2596685082872928</v>
      </c>
      <c r="R43" s="34">
        <v>0.5875</v>
      </c>
    </row>
    <row r="44" spans="1:18" ht="22.5">
      <c r="A44" s="192"/>
      <c r="B44" s="194"/>
      <c r="C44" s="74" t="s">
        <v>37</v>
      </c>
      <c r="D44" s="1">
        <v>2286</v>
      </c>
      <c r="E44" s="68">
        <v>674</v>
      </c>
      <c r="F44" s="33">
        <v>0.29483814523184604</v>
      </c>
      <c r="G44" s="1">
        <v>131</v>
      </c>
      <c r="H44" s="33">
        <v>0.05730533683289589</v>
      </c>
      <c r="I44" s="34">
        <v>0.1943620178041543</v>
      </c>
      <c r="J44" s="27">
        <v>287</v>
      </c>
      <c r="K44" s="34">
        <v>0.12554680664916884</v>
      </c>
      <c r="L44" s="34">
        <v>0.4258160237388724</v>
      </c>
      <c r="M44" s="27">
        <v>91</v>
      </c>
      <c r="N44" s="34">
        <v>0.03980752405949256</v>
      </c>
      <c r="O44" s="34">
        <v>0.13501483679525222</v>
      </c>
      <c r="P44" s="27">
        <v>165</v>
      </c>
      <c r="Q44" s="34">
        <v>0.07217847769028872</v>
      </c>
      <c r="R44" s="34">
        <v>0.24480712166172106</v>
      </c>
    </row>
    <row r="45" spans="1:18" ht="12.75">
      <c r="A45" s="192">
        <v>10</v>
      </c>
      <c r="B45" s="194" t="s">
        <v>77</v>
      </c>
      <c r="C45" s="21" t="s">
        <v>18</v>
      </c>
      <c r="D45" s="3">
        <v>432</v>
      </c>
      <c r="E45" s="69">
        <v>155</v>
      </c>
      <c r="F45" s="33">
        <v>0.3587962962962963</v>
      </c>
      <c r="G45" s="3">
        <v>10</v>
      </c>
      <c r="H45" s="33">
        <v>0.023148148148148147</v>
      </c>
      <c r="I45" s="34">
        <v>0.06451612903225806</v>
      </c>
      <c r="J45" s="26">
        <v>16</v>
      </c>
      <c r="K45" s="34">
        <v>0.037037037037037035</v>
      </c>
      <c r="L45" s="34">
        <v>0.1032258064516129</v>
      </c>
      <c r="M45" s="26">
        <v>17</v>
      </c>
      <c r="N45" s="34">
        <v>0.03935185185185185</v>
      </c>
      <c r="O45" s="34">
        <v>0.10967741935483871</v>
      </c>
      <c r="P45" s="26">
        <v>128</v>
      </c>
      <c r="Q45" s="34">
        <v>0.2962962962962963</v>
      </c>
      <c r="R45" s="34">
        <v>0.8258064516129032</v>
      </c>
    </row>
    <row r="46" spans="1:18" ht="12.75">
      <c r="A46" s="192"/>
      <c r="B46" s="194"/>
      <c r="C46" s="27" t="s">
        <v>19</v>
      </c>
      <c r="D46" s="3">
        <v>544</v>
      </c>
      <c r="E46" s="69">
        <v>241</v>
      </c>
      <c r="F46" s="33">
        <v>0.4430147058823529</v>
      </c>
      <c r="G46" s="3">
        <v>24</v>
      </c>
      <c r="H46" s="33">
        <v>0.04411764705882353</v>
      </c>
      <c r="I46" s="34">
        <v>0.0995850622406639</v>
      </c>
      <c r="J46" s="26">
        <v>36</v>
      </c>
      <c r="K46" s="34">
        <v>0.0661764705882353</v>
      </c>
      <c r="L46" s="34">
        <v>0.14937759336099585</v>
      </c>
      <c r="M46" s="26">
        <v>22</v>
      </c>
      <c r="N46" s="34">
        <v>0.04044117647058824</v>
      </c>
      <c r="O46" s="34">
        <v>0.0912863070539419</v>
      </c>
      <c r="P46" s="26">
        <v>184</v>
      </c>
      <c r="Q46" s="34">
        <v>0.3382352941176471</v>
      </c>
      <c r="R46" s="34">
        <v>0.7634854771784232</v>
      </c>
    </row>
    <row r="47" spans="1:18" ht="12.75">
      <c r="A47" s="192"/>
      <c r="B47" s="194"/>
      <c r="C47" s="74" t="s">
        <v>29</v>
      </c>
      <c r="D47" s="3">
        <v>122</v>
      </c>
      <c r="E47" s="69">
        <v>62</v>
      </c>
      <c r="F47" s="33">
        <v>0.5081967213114754</v>
      </c>
      <c r="G47" s="3">
        <v>9</v>
      </c>
      <c r="H47" s="33">
        <v>0.07377049180327869</v>
      </c>
      <c r="I47" s="34">
        <v>0.14516129032258066</v>
      </c>
      <c r="J47" s="26">
        <v>3</v>
      </c>
      <c r="K47" s="34">
        <v>0.02459016393442623</v>
      </c>
      <c r="L47" s="34">
        <v>0.04838709677419355</v>
      </c>
      <c r="M47" s="26">
        <v>8</v>
      </c>
      <c r="N47" s="34">
        <v>0.06557377049180328</v>
      </c>
      <c r="O47" s="34">
        <v>0.12903225806451613</v>
      </c>
      <c r="P47" s="26">
        <v>42</v>
      </c>
      <c r="Q47" s="34">
        <v>0.3442622950819672</v>
      </c>
      <c r="R47" s="34">
        <v>0.6774193548387096</v>
      </c>
    </row>
    <row r="48" spans="1:18" ht="22.5">
      <c r="A48" s="192"/>
      <c r="B48" s="194"/>
      <c r="C48" s="74" t="s">
        <v>37</v>
      </c>
      <c r="D48" s="1">
        <v>1098</v>
      </c>
      <c r="E48" s="68">
        <v>458</v>
      </c>
      <c r="F48" s="33">
        <v>0.41712204007285975</v>
      </c>
      <c r="G48" s="1">
        <v>43</v>
      </c>
      <c r="H48" s="33">
        <v>0.039162112932604735</v>
      </c>
      <c r="I48" s="34">
        <v>0.09388646288209607</v>
      </c>
      <c r="J48" s="27">
        <v>55</v>
      </c>
      <c r="K48" s="34">
        <v>0.05009107468123861</v>
      </c>
      <c r="L48" s="34">
        <v>0.12008733624454149</v>
      </c>
      <c r="M48" s="27">
        <v>47</v>
      </c>
      <c r="N48" s="34">
        <v>0.042805100182149364</v>
      </c>
      <c r="O48" s="34">
        <v>0.10262008733624454</v>
      </c>
      <c r="P48" s="27">
        <v>354</v>
      </c>
      <c r="Q48" s="34">
        <v>0.3224043715846995</v>
      </c>
      <c r="R48" s="34">
        <v>0.7729257641921398</v>
      </c>
    </row>
    <row r="49" spans="1:18" ht="12.75">
      <c r="A49" s="192">
        <v>11</v>
      </c>
      <c r="B49" s="194" t="s">
        <v>78</v>
      </c>
      <c r="C49" s="21" t="s">
        <v>18</v>
      </c>
      <c r="D49" s="3">
        <v>610</v>
      </c>
      <c r="E49" s="69">
        <v>61</v>
      </c>
      <c r="F49" s="33">
        <v>0.1</v>
      </c>
      <c r="G49" s="3">
        <v>15</v>
      </c>
      <c r="H49" s="33">
        <v>0.02459016393442623</v>
      </c>
      <c r="I49" s="34">
        <v>0.2459016393442623</v>
      </c>
      <c r="J49" s="26">
        <v>14</v>
      </c>
      <c r="K49" s="34">
        <v>0.022950819672131147</v>
      </c>
      <c r="L49" s="34">
        <v>0.22950819672131148</v>
      </c>
      <c r="M49" s="26">
        <v>14</v>
      </c>
      <c r="N49" s="34">
        <v>0.022950819672131147</v>
      </c>
      <c r="O49" s="34">
        <v>0.22950819672131148</v>
      </c>
      <c r="P49" s="26">
        <v>18</v>
      </c>
      <c r="Q49" s="34">
        <v>0.029508196721311476</v>
      </c>
      <c r="R49" s="34">
        <v>0.29508196721311475</v>
      </c>
    </row>
    <row r="50" spans="1:18" ht="12.75">
      <c r="A50" s="192"/>
      <c r="B50" s="194"/>
      <c r="C50" s="27" t="s">
        <v>19</v>
      </c>
      <c r="D50" s="3">
        <v>816</v>
      </c>
      <c r="E50" s="69">
        <v>118</v>
      </c>
      <c r="F50" s="33">
        <v>0.14460784313725492</v>
      </c>
      <c r="G50" s="3">
        <v>44</v>
      </c>
      <c r="H50" s="33">
        <v>0.05392156862745098</v>
      </c>
      <c r="I50" s="34">
        <v>0.3728813559322034</v>
      </c>
      <c r="J50" s="26">
        <v>17</v>
      </c>
      <c r="K50" s="34">
        <v>0.020833333333333332</v>
      </c>
      <c r="L50" s="34">
        <v>0.1440677966101695</v>
      </c>
      <c r="M50" s="26">
        <v>34</v>
      </c>
      <c r="N50" s="34">
        <v>0.041666666666666664</v>
      </c>
      <c r="O50" s="34">
        <v>0.288135593220339</v>
      </c>
      <c r="P50" s="26">
        <v>23</v>
      </c>
      <c r="Q50" s="34">
        <v>0.028186274509803922</v>
      </c>
      <c r="R50" s="34">
        <v>0.19491525423728814</v>
      </c>
    </row>
    <row r="51" spans="1:18" ht="12.75">
      <c r="A51" s="192"/>
      <c r="B51" s="194"/>
      <c r="C51" s="74" t="s">
        <v>29</v>
      </c>
      <c r="D51" s="3">
        <v>170</v>
      </c>
      <c r="E51" s="69">
        <v>34</v>
      </c>
      <c r="F51" s="33">
        <v>0.2</v>
      </c>
      <c r="G51" s="3">
        <v>8</v>
      </c>
      <c r="H51" s="33">
        <v>0.047058823529411764</v>
      </c>
      <c r="I51" s="34">
        <v>0.23529411764705882</v>
      </c>
      <c r="J51" s="26">
        <v>11</v>
      </c>
      <c r="K51" s="34">
        <v>0.06470588235294118</v>
      </c>
      <c r="L51" s="34">
        <v>0.3235294117647059</v>
      </c>
      <c r="M51" s="26">
        <v>10</v>
      </c>
      <c r="N51" s="34">
        <v>0.058823529411764705</v>
      </c>
      <c r="O51" s="34">
        <v>0.29411764705882354</v>
      </c>
      <c r="P51" s="26">
        <v>5</v>
      </c>
      <c r="Q51" s="34">
        <v>0.029411764705882353</v>
      </c>
      <c r="R51" s="34">
        <v>0.14705882352941177</v>
      </c>
    </row>
    <row r="52" spans="1:18" ht="22.5">
      <c r="A52" s="192"/>
      <c r="B52" s="194"/>
      <c r="C52" s="74" t="s">
        <v>37</v>
      </c>
      <c r="D52" s="3">
        <v>1596</v>
      </c>
      <c r="E52" s="69">
        <v>213</v>
      </c>
      <c r="F52" s="33">
        <v>0.13345864661654136</v>
      </c>
      <c r="G52" s="3">
        <v>67</v>
      </c>
      <c r="H52" s="33">
        <v>0.041979949874686714</v>
      </c>
      <c r="I52" s="34">
        <v>0.3145539906103286</v>
      </c>
      <c r="J52" s="26">
        <v>42</v>
      </c>
      <c r="K52" s="34">
        <v>0.02631578947368421</v>
      </c>
      <c r="L52" s="34">
        <v>0.19718309859154928</v>
      </c>
      <c r="M52" s="26">
        <v>58</v>
      </c>
      <c r="N52" s="34">
        <v>0.03634085213032581</v>
      </c>
      <c r="O52" s="34">
        <v>0.27230046948356806</v>
      </c>
      <c r="P52" s="26">
        <v>46</v>
      </c>
      <c r="Q52" s="34">
        <v>0.02882205513784461</v>
      </c>
      <c r="R52" s="34">
        <v>0.215962441314554</v>
      </c>
    </row>
    <row r="53" spans="1:18" ht="12.75">
      <c r="A53" s="192">
        <v>12</v>
      </c>
      <c r="B53" s="194" t="s">
        <v>79</v>
      </c>
      <c r="C53" s="21" t="s">
        <v>18</v>
      </c>
      <c r="D53" s="3">
        <v>1012</v>
      </c>
      <c r="E53" s="69">
        <v>151</v>
      </c>
      <c r="F53" s="33">
        <v>0.1492094861660079</v>
      </c>
      <c r="G53" s="3">
        <v>46</v>
      </c>
      <c r="H53" s="33">
        <v>0.045454545454545456</v>
      </c>
      <c r="I53" s="34">
        <v>0.304635761589404</v>
      </c>
      <c r="J53" s="26">
        <v>21</v>
      </c>
      <c r="K53" s="34">
        <v>0.020750988142292492</v>
      </c>
      <c r="L53" s="34">
        <v>0.1390728476821192</v>
      </c>
      <c r="M53" s="26">
        <v>28</v>
      </c>
      <c r="N53" s="34">
        <v>0.02766798418972332</v>
      </c>
      <c r="O53" s="34">
        <v>0.18543046357615894</v>
      </c>
      <c r="P53" s="26">
        <v>56</v>
      </c>
      <c r="Q53" s="34">
        <v>0.05533596837944664</v>
      </c>
      <c r="R53" s="34">
        <v>0.3708609271523179</v>
      </c>
    </row>
    <row r="54" spans="1:18" ht="12.75">
      <c r="A54" s="192"/>
      <c r="B54" s="194"/>
      <c r="C54" s="27" t="s">
        <v>19</v>
      </c>
      <c r="D54" s="3">
        <v>1316</v>
      </c>
      <c r="E54" s="69">
        <v>316</v>
      </c>
      <c r="F54" s="33">
        <v>0.24012158054711247</v>
      </c>
      <c r="G54" s="3">
        <v>133</v>
      </c>
      <c r="H54" s="33">
        <v>0.10106382978723404</v>
      </c>
      <c r="I54" s="34">
        <v>0.4208860759493671</v>
      </c>
      <c r="J54" s="26">
        <v>93</v>
      </c>
      <c r="K54" s="34">
        <v>0.07066869300911854</v>
      </c>
      <c r="L54" s="34">
        <v>0.29430379746835444</v>
      </c>
      <c r="M54" s="26">
        <v>34</v>
      </c>
      <c r="N54" s="34">
        <v>0.025835866261398176</v>
      </c>
      <c r="O54" s="34">
        <v>0.10759493670886076</v>
      </c>
      <c r="P54" s="26">
        <v>56</v>
      </c>
      <c r="Q54" s="34">
        <v>0.0425531914893617</v>
      </c>
      <c r="R54" s="34">
        <v>0.17721518987341772</v>
      </c>
    </row>
    <row r="55" spans="1:18" ht="12.75">
      <c r="A55" s="192"/>
      <c r="B55" s="194"/>
      <c r="C55" s="74" t="s">
        <v>29</v>
      </c>
      <c r="D55" s="3">
        <v>271</v>
      </c>
      <c r="E55" s="69">
        <v>122</v>
      </c>
      <c r="F55" s="33">
        <v>0.45018450184501846</v>
      </c>
      <c r="G55" s="3">
        <v>52</v>
      </c>
      <c r="H55" s="33">
        <v>0.1918819188191882</v>
      </c>
      <c r="I55" s="34">
        <v>0.4262295081967213</v>
      </c>
      <c r="J55" s="26">
        <v>45</v>
      </c>
      <c r="K55" s="34">
        <v>0.16605166051660517</v>
      </c>
      <c r="L55" s="34">
        <v>0.36885245901639346</v>
      </c>
      <c r="M55" s="26">
        <v>8</v>
      </c>
      <c r="N55" s="34">
        <v>0.02952029520295203</v>
      </c>
      <c r="O55" s="34">
        <v>0.06557377049180328</v>
      </c>
      <c r="P55" s="26">
        <v>17</v>
      </c>
      <c r="Q55" s="34">
        <v>0.06273062730627306</v>
      </c>
      <c r="R55" s="34">
        <v>0.13934426229508196</v>
      </c>
    </row>
    <row r="56" spans="1:18" ht="22.5">
      <c r="A56" s="192"/>
      <c r="B56" s="194"/>
      <c r="C56" s="74" t="s">
        <v>37</v>
      </c>
      <c r="D56" s="3">
        <v>2599</v>
      </c>
      <c r="E56" s="69">
        <v>589</v>
      </c>
      <c r="F56" s="33">
        <v>0.2266256252404771</v>
      </c>
      <c r="G56" s="3">
        <v>231</v>
      </c>
      <c r="H56" s="33">
        <v>0.08888033859176607</v>
      </c>
      <c r="I56" s="34">
        <v>0.3921901528013582</v>
      </c>
      <c r="J56" s="26">
        <v>159</v>
      </c>
      <c r="K56" s="34">
        <v>0.061177375913813004</v>
      </c>
      <c r="L56" s="34">
        <v>0.2699490662139219</v>
      </c>
      <c r="M56" s="26">
        <v>70</v>
      </c>
      <c r="N56" s="34">
        <v>0.026933435936898807</v>
      </c>
      <c r="O56" s="34">
        <v>0.11884550084889643</v>
      </c>
      <c r="P56" s="26">
        <v>129</v>
      </c>
      <c r="Q56" s="34">
        <v>0.04963447479799923</v>
      </c>
      <c r="R56" s="34">
        <v>0.21901528013582344</v>
      </c>
    </row>
    <row r="57" spans="1:18" ht="12.75">
      <c r="A57" s="192">
        <v>13</v>
      </c>
      <c r="B57" s="194" t="s">
        <v>80</v>
      </c>
      <c r="C57" s="21" t="s">
        <v>18</v>
      </c>
      <c r="D57" s="1">
        <v>497</v>
      </c>
      <c r="E57" s="68">
        <v>116</v>
      </c>
      <c r="F57" s="33">
        <v>0.23340040241448692</v>
      </c>
      <c r="G57" s="1">
        <v>15</v>
      </c>
      <c r="H57" s="33">
        <v>0.030181086519114688</v>
      </c>
      <c r="I57" s="34">
        <v>0.12931034482758622</v>
      </c>
      <c r="J57" s="27">
        <v>27</v>
      </c>
      <c r="K57" s="34">
        <v>0.05432595573440644</v>
      </c>
      <c r="L57" s="34">
        <v>0.23275862068965517</v>
      </c>
      <c r="M57" s="27">
        <v>32</v>
      </c>
      <c r="N57" s="34">
        <v>0.06438631790744467</v>
      </c>
      <c r="O57" s="34">
        <v>0.27586206896551724</v>
      </c>
      <c r="P57" s="27">
        <v>42</v>
      </c>
      <c r="Q57" s="34">
        <v>0.08450704225352113</v>
      </c>
      <c r="R57" s="34">
        <v>0.3620689655172414</v>
      </c>
    </row>
    <row r="58" spans="1:18" ht="12.75">
      <c r="A58" s="192"/>
      <c r="B58" s="194"/>
      <c r="C58" s="27" t="s">
        <v>19</v>
      </c>
      <c r="D58" s="1">
        <v>658</v>
      </c>
      <c r="E58" s="68">
        <v>332</v>
      </c>
      <c r="F58" s="33">
        <v>0.5045592705167173</v>
      </c>
      <c r="G58" s="1">
        <v>71</v>
      </c>
      <c r="H58" s="33">
        <v>0.10790273556231003</v>
      </c>
      <c r="I58" s="34">
        <v>0.21385542168674698</v>
      </c>
      <c r="J58" s="27">
        <v>73</v>
      </c>
      <c r="K58" s="34">
        <v>0.11094224924012158</v>
      </c>
      <c r="L58" s="34">
        <v>0.21987951807228914</v>
      </c>
      <c r="M58" s="27">
        <v>116</v>
      </c>
      <c r="N58" s="34">
        <v>0.1762917933130699</v>
      </c>
      <c r="O58" s="34">
        <v>0.3493975903614458</v>
      </c>
      <c r="P58" s="27">
        <v>72</v>
      </c>
      <c r="Q58" s="34">
        <v>0.1094224924012158</v>
      </c>
      <c r="R58" s="34">
        <v>0.21686746987951808</v>
      </c>
    </row>
    <row r="59" spans="1:18" ht="12.75">
      <c r="A59" s="192"/>
      <c r="B59" s="194"/>
      <c r="C59" s="74" t="s">
        <v>29</v>
      </c>
      <c r="D59" s="1">
        <v>153</v>
      </c>
      <c r="E59" s="68">
        <v>55</v>
      </c>
      <c r="F59" s="33">
        <v>0.35947712418300654</v>
      </c>
      <c r="G59" s="1">
        <v>17</v>
      </c>
      <c r="H59" s="33">
        <v>0.1111111111111111</v>
      </c>
      <c r="I59" s="34">
        <v>0.3090909090909091</v>
      </c>
      <c r="J59" s="27">
        <v>20</v>
      </c>
      <c r="K59" s="34">
        <v>0.13071895424836602</v>
      </c>
      <c r="L59" s="34">
        <v>0.36363636363636365</v>
      </c>
      <c r="M59" s="27">
        <v>7</v>
      </c>
      <c r="N59" s="34">
        <v>0.0457516339869281</v>
      </c>
      <c r="O59" s="34">
        <v>0.12727272727272726</v>
      </c>
      <c r="P59" s="27">
        <v>11</v>
      </c>
      <c r="Q59" s="34">
        <v>0.0718954248366013</v>
      </c>
      <c r="R59" s="34">
        <v>0.2</v>
      </c>
    </row>
    <row r="60" spans="1:18" ht="22.5">
      <c r="A60" s="192"/>
      <c r="B60" s="194"/>
      <c r="C60" s="74" t="s">
        <v>37</v>
      </c>
      <c r="D60" s="1">
        <v>1308</v>
      </c>
      <c r="E60" s="68">
        <v>503</v>
      </c>
      <c r="F60" s="33">
        <v>0.3845565749235474</v>
      </c>
      <c r="G60" s="1">
        <v>103</v>
      </c>
      <c r="H60" s="33">
        <v>0.07874617737003058</v>
      </c>
      <c r="I60" s="34">
        <v>0.2047713717693837</v>
      </c>
      <c r="J60" s="27">
        <v>120</v>
      </c>
      <c r="K60" s="34">
        <v>0.09174311926605505</v>
      </c>
      <c r="L60" s="34">
        <v>0.23856858846918488</v>
      </c>
      <c r="M60" s="27">
        <v>155</v>
      </c>
      <c r="N60" s="34">
        <v>0.11850152905198777</v>
      </c>
      <c r="O60" s="34">
        <v>0.3081510934393638</v>
      </c>
      <c r="P60" s="27">
        <v>125</v>
      </c>
      <c r="Q60" s="34">
        <v>0.095565749235474</v>
      </c>
      <c r="R60" s="34">
        <v>0.2485089463220676</v>
      </c>
    </row>
    <row r="61" spans="1:18" ht="12.75">
      <c r="A61" s="192">
        <v>14</v>
      </c>
      <c r="B61" s="194" t="s">
        <v>81</v>
      </c>
      <c r="C61" s="21" t="s">
        <v>18</v>
      </c>
      <c r="D61" s="3">
        <v>351</v>
      </c>
      <c r="E61" s="69">
        <v>104</v>
      </c>
      <c r="F61" s="33">
        <v>0.2962962962962963</v>
      </c>
      <c r="G61" s="3">
        <v>33</v>
      </c>
      <c r="H61" s="33">
        <v>0.09401709401709402</v>
      </c>
      <c r="I61" s="34">
        <v>0.3173076923076923</v>
      </c>
      <c r="J61" s="26">
        <v>37</v>
      </c>
      <c r="K61" s="34">
        <v>0.10541310541310542</v>
      </c>
      <c r="L61" s="34">
        <v>0.3557692307692308</v>
      </c>
      <c r="M61" s="26">
        <v>10</v>
      </c>
      <c r="N61" s="34">
        <v>0.02849002849002849</v>
      </c>
      <c r="O61" s="34">
        <v>0.09615384615384616</v>
      </c>
      <c r="P61" s="26">
        <v>24</v>
      </c>
      <c r="Q61" s="34">
        <v>0.06837606837606838</v>
      </c>
      <c r="R61" s="34">
        <v>0.23076923076923078</v>
      </c>
    </row>
    <row r="62" spans="1:18" ht="12.75">
      <c r="A62" s="192"/>
      <c r="B62" s="194"/>
      <c r="C62" s="27" t="s">
        <v>19</v>
      </c>
      <c r="D62" s="3">
        <v>499</v>
      </c>
      <c r="E62" s="69">
        <v>218</v>
      </c>
      <c r="F62" s="33">
        <v>0.43687374749499</v>
      </c>
      <c r="G62" s="3">
        <v>85</v>
      </c>
      <c r="H62" s="33">
        <v>0.17034068136272545</v>
      </c>
      <c r="I62" s="34">
        <v>0.38990825688073394</v>
      </c>
      <c r="J62" s="26">
        <v>59</v>
      </c>
      <c r="K62" s="34">
        <v>0.11823647294589178</v>
      </c>
      <c r="L62" s="34">
        <v>0.2706422018348624</v>
      </c>
      <c r="M62" s="26">
        <v>17</v>
      </c>
      <c r="N62" s="34">
        <v>0.03406813627254509</v>
      </c>
      <c r="O62" s="34">
        <v>0.0779816513761468</v>
      </c>
      <c r="P62" s="26">
        <v>57</v>
      </c>
      <c r="Q62" s="34">
        <v>0.11422845691382766</v>
      </c>
      <c r="R62" s="34">
        <v>0.26146788990825687</v>
      </c>
    </row>
    <row r="63" spans="1:18" ht="12.75">
      <c r="A63" s="192"/>
      <c r="B63" s="194"/>
      <c r="C63" s="74" t="s">
        <v>29</v>
      </c>
      <c r="D63" s="3">
        <v>143</v>
      </c>
      <c r="E63" s="69">
        <v>49</v>
      </c>
      <c r="F63" s="33">
        <v>0.34265734265734266</v>
      </c>
      <c r="G63" s="3">
        <v>22</v>
      </c>
      <c r="H63" s="33">
        <v>0.15384615384615385</v>
      </c>
      <c r="I63" s="34">
        <v>0.4489795918367347</v>
      </c>
      <c r="J63" s="26">
        <v>11</v>
      </c>
      <c r="K63" s="34">
        <v>0.07692307692307693</v>
      </c>
      <c r="L63" s="34">
        <v>0.22448979591836735</v>
      </c>
      <c r="M63" s="26">
        <v>6</v>
      </c>
      <c r="N63" s="34">
        <v>0.04195804195804196</v>
      </c>
      <c r="O63" s="34">
        <v>0.12244897959183673</v>
      </c>
      <c r="P63" s="26">
        <v>10</v>
      </c>
      <c r="Q63" s="34">
        <v>0.06993006993006994</v>
      </c>
      <c r="R63" s="34">
        <v>0.20408163265306123</v>
      </c>
    </row>
    <row r="64" spans="1:18" ht="22.5">
      <c r="A64" s="192"/>
      <c r="B64" s="194"/>
      <c r="C64" s="74" t="s">
        <v>37</v>
      </c>
      <c r="D64" s="1">
        <v>993</v>
      </c>
      <c r="E64" s="68">
        <v>371</v>
      </c>
      <c r="F64" s="33">
        <v>0.37361530715005037</v>
      </c>
      <c r="G64" s="1">
        <v>140</v>
      </c>
      <c r="H64" s="33">
        <v>0.14098690835850958</v>
      </c>
      <c r="I64" s="34">
        <v>0.37735849056603776</v>
      </c>
      <c r="J64" s="27">
        <v>107</v>
      </c>
      <c r="K64" s="34">
        <v>0.10775427995971802</v>
      </c>
      <c r="L64" s="34">
        <v>0.2884097035040431</v>
      </c>
      <c r="M64" s="27">
        <v>33</v>
      </c>
      <c r="N64" s="34">
        <v>0.03323262839879154</v>
      </c>
      <c r="O64" s="34">
        <v>0.0889487870619946</v>
      </c>
      <c r="P64" s="27">
        <v>91</v>
      </c>
      <c r="Q64" s="34">
        <v>0.09164149043303121</v>
      </c>
      <c r="R64" s="34">
        <v>0.24528301886792453</v>
      </c>
    </row>
    <row r="65" spans="1:18" ht="12.75">
      <c r="A65" s="192">
        <v>15</v>
      </c>
      <c r="B65" s="194" t="s">
        <v>82</v>
      </c>
      <c r="C65" s="21" t="s">
        <v>18</v>
      </c>
      <c r="D65" s="3">
        <v>655</v>
      </c>
      <c r="E65" s="69">
        <v>152</v>
      </c>
      <c r="F65" s="33">
        <v>0.23206106870229007</v>
      </c>
      <c r="G65" s="3">
        <v>62</v>
      </c>
      <c r="H65" s="33">
        <v>0.09465648854961832</v>
      </c>
      <c r="I65" s="34">
        <v>0.40789473684210525</v>
      </c>
      <c r="J65" s="26">
        <v>27</v>
      </c>
      <c r="K65" s="34">
        <v>0.04122137404580153</v>
      </c>
      <c r="L65" s="34">
        <v>0.17763157894736842</v>
      </c>
      <c r="M65" s="26">
        <v>15</v>
      </c>
      <c r="N65" s="34">
        <v>0.022900763358778626</v>
      </c>
      <c r="O65" s="34">
        <v>0.09868421052631579</v>
      </c>
      <c r="P65" s="26">
        <v>50</v>
      </c>
      <c r="Q65" s="34">
        <v>0.07633587786259542</v>
      </c>
      <c r="R65" s="34">
        <v>0.32894736842105265</v>
      </c>
    </row>
    <row r="66" spans="1:18" ht="12.75">
      <c r="A66" s="192"/>
      <c r="B66" s="194"/>
      <c r="C66" s="27" t="s">
        <v>19</v>
      </c>
      <c r="D66" s="3">
        <v>876</v>
      </c>
      <c r="E66" s="69">
        <v>167</v>
      </c>
      <c r="F66" s="33">
        <v>0.1906392694063927</v>
      </c>
      <c r="G66" s="3">
        <v>57</v>
      </c>
      <c r="H66" s="33">
        <v>0.06506849315068493</v>
      </c>
      <c r="I66" s="34">
        <v>0.3413173652694611</v>
      </c>
      <c r="J66" s="26">
        <v>40</v>
      </c>
      <c r="K66" s="34">
        <v>0.045662100456621</v>
      </c>
      <c r="L66" s="34">
        <v>0.23952095808383234</v>
      </c>
      <c r="M66" s="26">
        <v>29</v>
      </c>
      <c r="N66" s="34">
        <v>0.033105022831050226</v>
      </c>
      <c r="O66" s="34">
        <v>0.17365269461077845</v>
      </c>
      <c r="P66" s="26">
        <v>42</v>
      </c>
      <c r="Q66" s="34">
        <v>0.04794520547945205</v>
      </c>
      <c r="R66" s="34">
        <v>0.25149700598802394</v>
      </c>
    </row>
    <row r="67" spans="1:18" ht="12.75">
      <c r="A67" s="192"/>
      <c r="B67" s="194"/>
      <c r="C67" s="74" t="s">
        <v>29</v>
      </c>
      <c r="D67" s="3">
        <v>99</v>
      </c>
      <c r="E67" s="69">
        <v>26</v>
      </c>
      <c r="F67" s="33">
        <v>0.26262626262626265</v>
      </c>
      <c r="G67" s="3">
        <v>6</v>
      </c>
      <c r="H67" s="33">
        <v>0.06060606060606061</v>
      </c>
      <c r="I67" s="34">
        <v>0.23076923076923078</v>
      </c>
      <c r="J67" s="26">
        <v>3</v>
      </c>
      <c r="K67" s="34">
        <v>0.030303030303030304</v>
      </c>
      <c r="L67" s="34">
        <v>0.11538461538461539</v>
      </c>
      <c r="M67" s="26">
        <v>8</v>
      </c>
      <c r="N67" s="34">
        <v>0.08080808080808081</v>
      </c>
      <c r="O67" s="34">
        <v>0.3076923076923077</v>
      </c>
      <c r="P67" s="26">
        <v>9</v>
      </c>
      <c r="Q67" s="34">
        <v>0.09090909090909091</v>
      </c>
      <c r="R67" s="34">
        <v>0.34615384615384615</v>
      </c>
    </row>
    <row r="68" spans="1:18" ht="22.5">
      <c r="A68" s="192"/>
      <c r="B68" s="194"/>
      <c r="C68" s="74" t="s">
        <v>37</v>
      </c>
      <c r="D68" s="3">
        <v>1630</v>
      </c>
      <c r="E68" s="69">
        <v>232</v>
      </c>
      <c r="F68" s="33">
        <v>0.1423312883435583</v>
      </c>
      <c r="G68" s="3">
        <v>73</v>
      </c>
      <c r="H68" s="33">
        <v>0.04478527607361963</v>
      </c>
      <c r="I68" s="34">
        <v>0.3146551724137931</v>
      </c>
      <c r="J68" s="26">
        <v>49</v>
      </c>
      <c r="K68" s="34">
        <v>0.030061349693251534</v>
      </c>
      <c r="L68" s="34">
        <v>0.21120689655172414</v>
      </c>
      <c r="M68" s="26">
        <v>38</v>
      </c>
      <c r="N68" s="34">
        <v>0.023312883435582823</v>
      </c>
      <c r="O68" s="34">
        <v>0.16379310344827586</v>
      </c>
      <c r="P68" s="26">
        <v>73</v>
      </c>
      <c r="Q68" s="34">
        <v>0.04478527607361963</v>
      </c>
      <c r="R68" s="34">
        <v>0.3146551724137931</v>
      </c>
    </row>
    <row r="69" spans="1:18" ht="12.75">
      <c r="A69" s="192">
        <v>16</v>
      </c>
      <c r="B69" s="194" t="s">
        <v>83</v>
      </c>
      <c r="C69" s="21" t="s">
        <v>18</v>
      </c>
      <c r="D69" s="3">
        <v>504</v>
      </c>
      <c r="E69" s="69">
        <v>75</v>
      </c>
      <c r="F69" s="33">
        <v>0.1488095238095238</v>
      </c>
      <c r="G69" s="3">
        <v>12</v>
      </c>
      <c r="H69" s="33">
        <v>0.023809523809523808</v>
      </c>
      <c r="I69" s="34">
        <v>0.16</v>
      </c>
      <c r="J69" s="26">
        <v>24</v>
      </c>
      <c r="K69" s="34">
        <v>0.047619047619047616</v>
      </c>
      <c r="L69" s="34">
        <v>0.32</v>
      </c>
      <c r="M69" s="26">
        <v>3</v>
      </c>
      <c r="N69" s="34">
        <v>0.005952380952380952</v>
      </c>
      <c r="O69" s="34">
        <v>0.04</v>
      </c>
      <c r="P69" s="26">
        <v>37</v>
      </c>
      <c r="Q69" s="34">
        <v>0.07341269841269842</v>
      </c>
      <c r="R69" s="34">
        <v>0.49333333333333335</v>
      </c>
    </row>
    <row r="70" spans="1:18" ht="12.75">
      <c r="A70" s="192"/>
      <c r="B70" s="194"/>
      <c r="C70" s="27" t="s">
        <v>19</v>
      </c>
      <c r="D70" s="3">
        <v>617</v>
      </c>
      <c r="E70" s="69">
        <v>176</v>
      </c>
      <c r="F70" s="33">
        <v>0.2852512155591572</v>
      </c>
      <c r="G70" s="3">
        <v>55</v>
      </c>
      <c r="H70" s="33">
        <v>0.08914100486223663</v>
      </c>
      <c r="I70" s="34">
        <v>0.3125</v>
      </c>
      <c r="J70" s="26">
        <v>53</v>
      </c>
      <c r="K70" s="34">
        <v>0.08589951377633712</v>
      </c>
      <c r="L70" s="34">
        <v>0.30113636363636365</v>
      </c>
      <c r="M70" s="26">
        <v>11</v>
      </c>
      <c r="N70" s="34">
        <v>0.017828200972447326</v>
      </c>
      <c r="O70" s="34">
        <v>0.0625</v>
      </c>
      <c r="P70" s="26">
        <v>57</v>
      </c>
      <c r="Q70" s="34">
        <v>0.09238249594813615</v>
      </c>
      <c r="R70" s="34">
        <v>0.32386363636363635</v>
      </c>
    </row>
    <row r="71" spans="1:18" ht="12.75">
      <c r="A71" s="192"/>
      <c r="B71" s="194"/>
      <c r="C71" s="74" t="s">
        <v>29</v>
      </c>
      <c r="D71" s="3">
        <v>123</v>
      </c>
      <c r="E71" s="69">
        <v>58</v>
      </c>
      <c r="F71" s="33">
        <v>0.4715447154471545</v>
      </c>
      <c r="G71" s="3">
        <v>16</v>
      </c>
      <c r="H71" s="33">
        <v>0.13008130081300814</v>
      </c>
      <c r="I71" s="34">
        <v>0.27586206896551724</v>
      </c>
      <c r="J71" s="26">
        <v>17</v>
      </c>
      <c r="K71" s="34">
        <v>0.13821138211382114</v>
      </c>
      <c r="L71" s="34">
        <v>0.29310344827586204</v>
      </c>
      <c r="M71" s="26">
        <v>6</v>
      </c>
      <c r="N71" s="34">
        <v>0.04878048780487805</v>
      </c>
      <c r="O71" s="34">
        <v>0.10344827586206896</v>
      </c>
      <c r="P71" s="26">
        <v>19</v>
      </c>
      <c r="Q71" s="34">
        <v>0.15447154471544716</v>
      </c>
      <c r="R71" s="34">
        <v>0.3275862068965517</v>
      </c>
    </row>
    <row r="72" spans="1:18" ht="22.5">
      <c r="A72" s="192"/>
      <c r="B72" s="194"/>
      <c r="C72" s="74" t="s">
        <v>37</v>
      </c>
      <c r="D72" s="3">
        <v>1244</v>
      </c>
      <c r="E72" s="69">
        <v>308</v>
      </c>
      <c r="F72" s="33">
        <v>0.24758842443729903</v>
      </c>
      <c r="G72" s="3">
        <v>81</v>
      </c>
      <c r="H72" s="33">
        <v>0.06511254019292605</v>
      </c>
      <c r="I72" s="34">
        <v>0.262987012987013</v>
      </c>
      <c r="J72" s="26">
        <v>93</v>
      </c>
      <c r="K72" s="34">
        <v>0.0747588424437299</v>
      </c>
      <c r="L72" s="34">
        <v>0.30194805194805197</v>
      </c>
      <c r="M72" s="26">
        <v>20</v>
      </c>
      <c r="N72" s="34">
        <v>0.01607717041800643</v>
      </c>
      <c r="O72" s="34">
        <v>0.06493506493506493</v>
      </c>
      <c r="P72" s="26">
        <v>115</v>
      </c>
      <c r="Q72" s="34">
        <v>0.09244372990353698</v>
      </c>
      <c r="R72" s="34">
        <v>0.37337662337662336</v>
      </c>
    </row>
    <row r="73" spans="1:18" ht="12.75">
      <c r="A73" s="192">
        <v>17</v>
      </c>
      <c r="B73" s="194" t="s">
        <v>84</v>
      </c>
      <c r="C73" s="21" t="s">
        <v>18</v>
      </c>
      <c r="D73" s="3">
        <v>487</v>
      </c>
      <c r="E73" s="69">
        <v>28</v>
      </c>
      <c r="F73" s="33">
        <v>0.057494866529774126</v>
      </c>
      <c r="G73" s="3">
        <v>7</v>
      </c>
      <c r="H73" s="33">
        <v>0.014373716632443531</v>
      </c>
      <c r="I73" s="34">
        <v>0.25</v>
      </c>
      <c r="J73" s="26">
        <v>10</v>
      </c>
      <c r="K73" s="34">
        <v>0.02053388090349076</v>
      </c>
      <c r="L73" s="34">
        <v>0.35714285714285715</v>
      </c>
      <c r="M73" s="26">
        <v>5</v>
      </c>
      <c r="N73" s="34">
        <v>0.01026694045174538</v>
      </c>
      <c r="O73" s="34">
        <v>0.17857142857142858</v>
      </c>
      <c r="P73" s="26">
        <v>6</v>
      </c>
      <c r="Q73" s="34">
        <v>0.012320328542094456</v>
      </c>
      <c r="R73" s="34">
        <v>0.21428571428571427</v>
      </c>
    </row>
    <row r="74" spans="1:18" ht="12.75">
      <c r="A74" s="192"/>
      <c r="B74" s="194"/>
      <c r="C74" s="27" t="s">
        <v>19</v>
      </c>
      <c r="D74" s="3">
        <v>604</v>
      </c>
      <c r="E74" s="69">
        <v>75</v>
      </c>
      <c r="F74" s="33">
        <v>0.12417218543046357</v>
      </c>
      <c r="G74" s="3">
        <v>19</v>
      </c>
      <c r="H74" s="33">
        <v>0.03145695364238411</v>
      </c>
      <c r="I74" s="34">
        <v>0.25333333333333335</v>
      </c>
      <c r="J74" s="26">
        <v>23</v>
      </c>
      <c r="K74" s="34">
        <v>0.0380794701986755</v>
      </c>
      <c r="L74" s="34">
        <v>0.30666666666666664</v>
      </c>
      <c r="M74" s="26">
        <v>14</v>
      </c>
      <c r="N74" s="34">
        <v>0.023178807947019868</v>
      </c>
      <c r="O74" s="34">
        <v>0.18666666666666668</v>
      </c>
      <c r="P74" s="26">
        <v>19</v>
      </c>
      <c r="Q74" s="34">
        <v>0.03145695364238411</v>
      </c>
      <c r="R74" s="34">
        <v>0.25333333333333335</v>
      </c>
    </row>
    <row r="75" spans="1:18" ht="12.75">
      <c r="A75" s="192"/>
      <c r="B75" s="194"/>
      <c r="C75" s="74" t="s">
        <v>29</v>
      </c>
      <c r="D75" s="3">
        <v>104</v>
      </c>
      <c r="E75" s="69">
        <v>15</v>
      </c>
      <c r="F75" s="33">
        <v>0.14423076923076922</v>
      </c>
      <c r="G75" s="3">
        <v>4</v>
      </c>
      <c r="H75" s="33">
        <v>0.038461538461538464</v>
      </c>
      <c r="I75" s="34">
        <v>0.26666666666666666</v>
      </c>
      <c r="J75" s="26">
        <v>5</v>
      </c>
      <c r="K75" s="34">
        <v>0.04807692307692308</v>
      </c>
      <c r="L75" s="34">
        <v>0.3333333333333333</v>
      </c>
      <c r="M75" s="26">
        <v>4</v>
      </c>
      <c r="N75" s="34">
        <v>0.038461538461538464</v>
      </c>
      <c r="O75" s="34">
        <v>0.26666666666666666</v>
      </c>
      <c r="P75" s="26">
        <v>2</v>
      </c>
      <c r="Q75" s="34">
        <v>0.019230769230769232</v>
      </c>
      <c r="R75" s="34">
        <v>0.13333333333333333</v>
      </c>
    </row>
    <row r="76" spans="1:18" ht="22.5">
      <c r="A76" s="192"/>
      <c r="B76" s="194"/>
      <c r="C76" s="74" t="s">
        <v>37</v>
      </c>
      <c r="D76" s="3">
        <v>1195</v>
      </c>
      <c r="E76" s="69">
        <v>118</v>
      </c>
      <c r="F76" s="33">
        <v>0.09874476987447699</v>
      </c>
      <c r="G76" s="3">
        <v>29</v>
      </c>
      <c r="H76" s="33">
        <v>0.024267782426778243</v>
      </c>
      <c r="I76" s="34">
        <v>0.2457627118644068</v>
      </c>
      <c r="J76" s="26">
        <v>41</v>
      </c>
      <c r="K76" s="34">
        <v>0.03430962343096234</v>
      </c>
      <c r="L76" s="34">
        <v>0.3474576271186441</v>
      </c>
      <c r="M76" s="26">
        <v>22</v>
      </c>
      <c r="N76" s="34">
        <v>0.018410041841004185</v>
      </c>
      <c r="O76" s="34">
        <v>0.1864406779661017</v>
      </c>
      <c r="P76" s="26">
        <v>26</v>
      </c>
      <c r="Q76" s="34">
        <v>0.021757322175732216</v>
      </c>
      <c r="R76" s="34">
        <v>0.22033898305084745</v>
      </c>
    </row>
    <row r="77" spans="1:18" ht="12.75">
      <c r="A77" s="115" t="s">
        <v>0</v>
      </c>
      <c r="B77" s="115" t="s">
        <v>112</v>
      </c>
      <c r="C77" s="115" t="s">
        <v>17</v>
      </c>
      <c r="D77" s="162" t="s">
        <v>113</v>
      </c>
      <c r="E77" s="188" t="s">
        <v>20</v>
      </c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  <c r="R77" s="189"/>
    </row>
    <row r="78" spans="1:18" ht="12.75">
      <c r="A78" s="115"/>
      <c r="B78" s="115"/>
      <c r="C78" s="115"/>
      <c r="D78" s="163"/>
      <c r="E78" s="190" t="s">
        <v>34</v>
      </c>
      <c r="F78" s="196" t="s">
        <v>115</v>
      </c>
      <c r="G78" s="198" t="s">
        <v>151</v>
      </c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200"/>
    </row>
    <row r="79" spans="1:18" ht="45">
      <c r="A79" s="115"/>
      <c r="B79" s="115"/>
      <c r="C79" s="115"/>
      <c r="D79" s="163"/>
      <c r="E79" s="190"/>
      <c r="F79" s="197"/>
      <c r="G79" s="42" t="s">
        <v>40</v>
      </c>
      <c r="H79" s="2" t="s">
        <v>119</v>
      </c>
      <c r="I79" s="2" t="s">
        <v>120</v>
      </c>
      <c r="J79" s="42" t="s">
        <v>53</v>
      </c>
      <c r="K79" s="2" t="s">
        <v>119</v>
      </c>
      <c r="L79" s="2" t="s">
        <v>120</v>
      </c>
      <c r="M79" s="42" t="s">
        <v>39</v>
      </c>
      <c r="N79" s="2" t="s">
        <v>119</v>
      </c>
      <c r="O79" s="2" t="s">
        <v>120</v>
      </c>
      <c r="P79" s="42" t="s">
        <v>54</v>
      </c>
      <c r="Q79" s="2" t="s">
        <v>119</v>
      </c>
      <c r="R79" s="2" t="s">
        <v>120</v>
      </c>
    </row>
    <row r="80" spans="1:18" ht="12.75">
      <c r="A80" s="192">
        <v>18</v>
      </c>
      <c r="B80" s="194" t="s">
        <v>85</v>
      </c>
      <c r="C80" s="21" t="s">
        <v>18</v>
      </c>
      <c r="D80" s="3">
        <v>824</v>
      </c>
      <c r="E80" s="69">
        <v>157</v>
      </c>
      <c r="F80" s="33">
        <v>0.19053398058252427</v>
      </c>
      <c r="G80" s="3">
        <v>48</v>
      </c>
      <c r="H80" s="33">
        <v>0.05825242718446602</v>
      </c>
      <c r="I80" s="34">
        <v>0.3057324840764331</v>
      </c>
      <c r="J80" s="26">
        <v>39</v>
      </c>
      <c r="K80" s="34">
        <v>0.04733009708737864</v>
      </c>
      <c r="L80" s="34">
        <v>0.2484076433121019</v>
      </c>
      <c r="M80" s="26">
        <v>27</v>
      </c>
      <c r="N80" s="34">
        <v>0.032766990291262135</v>
      </c>
      <c r="O80" s="34">
        <v>0.17197452229299362</v>
      </c>
      <c r="P80" s="26">
        <v>43</v>
      </c>
      <c r="Q80" s="34">
        <v>0.05218446601941747</v>
      </c>
      <c r="R80" s="34">
        <v>0.27388535031847133</v>
      </c>
    </row>
    <row r="81" spans="1:18" ht="12.75">
      <c r="A81" s="192"/>
      <c r="B81" s="194"/>
      <c r="C81" s="27" t="s">
        <v>19</v>
      </c>
      <c r="D81" s="3">
        <v>1096</v>
      </c>
      <c r="E81" s="69">
        <v>407</v>
      </c>
      <c r="F81" s="33">
        <v>0.37135036496350365</v>
      </c>
      <c r="G81" s="3">
        <v>112</v>
      </c>
      <c r="H81" s="33">
        <v>0.10218978102189781</v>
      </c>
      <c r="I81" s="34">
        <v>0.2751842751842752</v>
      </c>
      <c r="J81" s="26">
        <v>105</v>
      </c>
      <c r="K81" s="34">
        <v>0.09580291970802919</v>
      </c>
      <c r="L81" s="34">
        <v>0.257985257985258</v>
      </c>
      <c r="M81" s="26">
        <v>79</v>
      </c>
      <c r="N81" s="34">
        <v>0.07208029197080291</v>
      </c>
      <c r="O81" s="34">
        <v>0.1941031941031941</v>
      </c>
      <c r="P81" s="26">
        <v>111</v>
      </c>
      <c r="Q81" s="34">
        <v>0.10127737226277372</v>
      </c>
      <c r="R81" s="34">
        <v>0.2727272727272727</v>
      </c>
    </row>
    <row r="82" spans="1:18" ht="12.75">
      <c r="A82" s="192"/>
      <c r="B82" s="194"/>
      <c r="C82" s="74" t="s">
        <v>29</v>
      </c>
      <c r="D82" s="3">
        <v>178</v>
      </c>
      <c r="E82" s="69">
        <v>94</v>
      </c>
      <c r="F82" s="33">
        <v>0.5280898876404494</v>
      </c>
      <c r="G82" s="3">
        <v>23</v>
      </c>
      <c r="H82" s="33">
        <v>0.12921348314606743</v>
      </c>
      <c r="I82" s="34">
        <v>0.24468085106382978</v>
      </c>
      <c r="J82" s="26">
        <v>30</v>
      </c>
      <c r="K82" s="34">
        <v>0.16853932584269662</v>
      </c>
      <c r="L82" s="34">
        <v>0.3191489361702128</v>
      </c>
      <c r="M82" s="26">
        <v>17</v>
      </c>
      <c r="N82" s="34">
        <v>0.09550561797752809</v>
      </c>
      <c r="O82" s="34">
        <v>0.18085106382978725</v>
      </c>
      <c r="P82" s="26">
        <v>24</v>
      </c>
      <c r="Q82" s="34">
        <v>0.1348314606741573</v>
      </c>
      <c r="R82" s="34">
        <v>0.2553191489361702</v>
      </c>
    </row>
    <row r="83" spans="1:18" ht="22.5">
      <c r="A83" s="192"/>
      <c r="B83" s="194"/>
      <c r="C83" s="74" t="s">
        <v>37</v>
      </c>
      <c r="D83" s="3">
        <v>2098</v>
      </c>
      <c r="E83" s="69">
        <v>658</v>
      </c>
      <c r="F83" s="33">
        <v>0.3136320305052431</v>
      </c>
      <c r="G83" s="3">
        <v>183</v>
      </c>
      <c r="H83" s="33">
        <v>0.08722592945662536</v>
      </c>
      <c r="I83" s="34">
        <v>0.27811550151975684</v>
      </c>
      <c r="J83" s="26">
        <v>174</v>
      </c>
      <c r="K83" s="34">
        <v>0.08293612964728313</v>
      </c>
      <c r="L83" s="34">
        <v>0.26443768996960487</v>
      </c>
      <c r="M83" s="26">
        <v>123</v>
      </c>
      <c r="N83" s="34">
        <v>0.05862726406101049</v>
      </c>
      <c r="O83" s="34">
        <v>0.18693009118541035</v>
      </c>
      <c r="P83" s="26">
        <v>178</v>
      </c>
      <c r="Q83" s="34">
        <v>0.08484270734032412</v>
      </c>
      <c r="R83" s="34">
        <v>0.270516717325228</v>
      </c>
    </row>
    <row r="84" spans="1:18" ht="12.75">
      <c r="A84" s="192">
        <v>19</v>
      </c>
      <c r="B84" s="194" t="s">
        <v>86</v>
      </c>
      <c r="C84" s="21" t="s">
        <v>18</v>
      </c>
      <c r="D84" s="3">
        <v>436</v>
      </c>
      <c r="E84" s="69">
        <v>62</v>
      </c>
      <c r="F84" s="33">
        <v>0.14220183486238533</v>
      </c>
      <c r="G84" s="3">
        <v>17</v>
      </c>
      <c r="H84" s="33">
        <v>0.0389908256880734</v>
      </c>
      <c r="I84" s="34">
        <v>0.27419354838709675</v>
      </c>
      <c r="J84" s="26">
        <v>9</v>
      </c>
      <c r="K84" s="34">
        <v>0.020642201834862386</v>
      </c>
      <c r="L84" s="34">
        <v>0.14516129032258066</v>
      </c>
      <c r="M84" s="26">
        <v>12</v>
      </c>
      <c r="N84" s="34">
        <v>0.027522935779816515</v>
      </c>
      <c r="O84" s="34">
        <v>0.1935483870967742</v>
      </c>
      <c r="P84" s="26">
        <v>24</v>
      </c>
      <c r="Q84" s="34">
        <v>0.05504587155963303</v>
      </c>
      <c r="R84" s="34">
        <v>0.3870967741935484</v>
      </c>
    </row>
    <row r="85" spans="1:18" ht="12.75">
      <c r="A85" s="192"/>
      <c r="B85" s="194"/>
      <c r="C85" s="27" t="s">
        <v>19</v>
      </c>
      <c r="D85" s="3">
        <v>596</v>
      </c>
      <c r="E85" s="69">
        <v>190</v>
      </c>
      <c r="F85" s="33">
        <v>0.3187919463087248</v>
      </c>
      <c r="G85" s="3">
        <v>49</v>
      </c>
      <c r="H85" s="33">
        <v>0.08221476510067115</v>
      </c>
      <c r="I85" s="34">
        <v>0.2578947368421053</v>
      </c>
      <c r="J85" s="26">
        <v>72</v>
      </c>
      <c r="K85" s="34">
        <v>0.12080536912751678</v>
      </c>
      <c r="L85" s="34">
        <v>0.37894736842105264</v>
      </c>
      <c r="M85" s="26">
        <v>22</v>
      </c>
      <c r="N85" s="34">
        <v>0.03691275167785235</v>
      </c>
      <c r="O85" s="34">
        <v>0.11578947368421053</v>
      </c>
      <c r="P85" s="26">
        <v>47</v>
      </c>
      <c r="Q85" s="34">
        <v>0.07885906040268456</v>
      </c>
      <c r="R85" s="34">
        <v>0.24736842105263157</v>
      </c>
    </row>
    <row r="86" spans="1:18" ht="12.75">
      <c r="A86" s="192"/>
      <c r="B86" s="194"/>
      <c r="C86" s="74" t="s">
        <v>29</v>
      </c>
      <c r="D86" s="3">
        <v>80</v>
      </c>
      <c r="E86" s="69">
        <v>64</v>
      </c>
      <c r="F86" s="33">
        <v>0.8</v>
      </c>
      <c r="G86" s="3">
        <v>17</v>
      </c>
      <c r="H86" s="33">
        <v>0.2125</v>
      </c>
      <c r="I86" s="34">
        <v>0.265625</v>
      </c>
      <c r="J86" s="26">
        <v>14</v>
      </c>
      <c r="K86" s="34">
        <v>0.175</v>
      </c>
      <c r="L86" s="34">
        <v>0.21875</v>
      </c>
      <c r="M86" s="26">
        <v>11</v>
      </c>
      <c r="N86" s="34">
        <v>0.1375</v>
      </c>
      <c r="O86" s="34">
        <v>0.171875</v>
      </c>
      <c r="P86" s="26">
        <v>22</v>
      </c>
      <c r="Q86" s="34">
        <v>0.275</v>
      </c>
      <c r="R86" s="34">
        <v>0.34375</v>
      </c>
    </row>
    <row r="87" spans="1:18" ht="22.5">
      <c r="A87" s="192"/>
      <c r="B87" s="194"/>
      <c r="C87" s="74" t="s">
        <v>37</v>
      </c>
      <c r="D87" s="1">
        <v>1112</v>
      </c>
      <c r="E87" s="69">
        <v>316</v>
      </c>
      <c r="F87" s="33">
        <v>0.2841726618705036</v>
      </c>
      <c r="G87" s="3">
        <v>83</v>
      </c>
      <c r="H87" s="33">
        <v>0.07464028776978417</v>
      </c>
      <c r="I87" s="34">
        <v>0.2626582278481013</v>
      </c>
      <c r="J87" s="26">
        <v>95</v>
      </c>
      <c r="K87" s="34">
        <v>0.08543165467625899</v>
      </c>
      <c r="L87" s="34">
        <v>0.30063291139240506</v>
      </c>
      <c r="M87" s="26">
        <v>45</v>
      </c>
      <c r="N87" s="34">
        <v>0.040467625899280574</v>
      </c>
      <c r="O87" s="34">
        <v>0.14240506329113925</v>
      </c>
      <c r="P87" s="26">
        <v>93</v>
      </c>
      <c r="Q87" s="34">
        <v>0.08363309352517985</v>
      </c>
      <c r="R87" s="34">
        <v>0.29430379746835444</v>
      </c>
    </row>
    <row r="88" spans="1:18" ht="12.75">
      <c r="A88" s="192">
        <v>20</v>
      </c>
      <c r="B88" s="194" t="s">
        <v>87</v>
      </c>
      <c r="C88" s="21" t="s">
        <v>18</v>
      </c>
      <c r="D88" s="3">
        <v>3386</v>
      </c>
      <c r="E88" s="69">
        <v>834</v>
      </c>
      <c r="F88" s="33">
        <v>0.24630832841110456</v>
      </c>
      <c r="G88" s="3">
        <v>209</v>
      </c>
      <c r="H88" s="33">
        <v>0.061724748966331955</v>
      </c>
      <c r="I88" s="34">
        <v>0.25059952038369304</v>
      </c>
      <c r="J88" s="26">
        <v>186</v>
      </c>
      <c r="K88" s="34">
        <v>0.05493207324276432</v>
      </c>
      <c r="L88" s="34">
        <v>0.22302158273381295</v>
      </c>
      <c r="M88" s="26">
        <v>155</v>
      </c>
      <c r="N88" s="34">
        <v>0.0457767277023036</v>
      </c>
      <c r="O88" s="34">
        <v>0.18585131894484413</v>
      </c>
      <c r="P88" s="26">
        <v>290</v>
      </c>
      <c r="Q88" s="34">
        <v>0.08564678086237448</v>
      </c>
      <c r="R88" s="34">
        <v>0.34772182254196643</v>
      </c>
    </row>
    <row r="89" spans="1:18" ht="12.75">
      <c r="A89" s="192"/>
      <c r="B89" s="194"/>
      <c r="C89" s="27" t="s">
        <v>19</v>
      </c>
      <c r="D89" s="3">
        <v>3585</v>
      </c>
      <c r="E89" s="69">
        <v>1310</v>
      </c>
      <c r="F89" s="33">
        <v>0.36541143654114366</v>
      </c>
      <c r="G89" s="3">
        <v>343</v>
      </c>
      <c r="H89" s="33">
        <v>0.09567642956764295</v>
      </c>
      <c r="I89" s="34">
        <v>0.26183206106870227</v>
      </c>
      <c r="J89" s="26">
        <v>294</v>
      </c>
      <c r="K89" s="34">
        <v>0.08200836820083682</v>
      </c>
      <c r="L89" s="34">
        <v>0.22442748091603054</v>
      </c>
      <c r="M89" s="26">
        <v>303</v>
      </c>
      <c r="N89" s="34">
        <v>0.08451882845188284</v>
      </c>
      <c r="O89" s="34">
        <v>0.23129770992366414</v>
      </c>
      <c r="P89" s="26">
        <v>370</v>
      </c>
      <c r="Q89" s="34">
        <v>0.10320781032078104</v>
      </c>
      <c r="R89" s="34">
        <v>0.2824427480916031</v>
      </c>
    </row>
    <row r="90" spans="1:18" ht="12.75">
      <c r="A90" s="192"/>
      <c r="B90" s="194"/>
      <c r="C90" s="74" t="s">
        <v>29</v>
      </c>
      <c r="D90" s="3">
        <v>411</v>
      </c>
      <c r="E90" s="69">
        <v>197</v>
      </c>
      <c r="F90" s="33">
        <v>0.4793187347931874</v>
      </c>
      <c r="G90" s="3">
        <v>65</v>
      </c>
      <c r="H90" s="33">
        <v>0.15815085158150852</v>
      </c>
      <c r="I90" s="34">
        <v>0.3299492385786802</v>
      </c>
      <c r="J90" s="26">
        <v>54</v>
      </c>
      <c r="K90" s="34">
        <v>0.13138686131386862</v>
      </c>
      <c r="L90" s="34">
        <v>0.27411167512690354</v>
      </c>
      <c r="M90" s="26">
        <v>37</v>
      </c>
      <c r="N90" s="34">
        <v>0.09002433090024331</v>
      </c>
      <c r="O90" s="34">
        <v>0.18781725888324874</v>
      </c>
      <c r="P90" s="26">
        <v>44</v>
      </c>
      <c r="Q90" s="34">
        <v>0.1070559610705596</v>
      </c>
      <c r="R90" s="34">
        <v>0.2233502538071066</v>
      </c>
    </row>
    <row r="91" spans="1:18" ht="22.5">
      <c r="A91" s="192"/>
      <c r="B91" s="194"/>
      <c r="C91" s="74" t="s">
        <v>37</v>
      </c>
      <c r="D91" s="3">
        <v>7382</v>
      </c>
      <c r="E91" s="69">
        <v>2344</v>
      </c>
      <c r="F91" s="33">
        <v>0.3175291248984015</v>
      </c>
      <c r="G91" s="3">
        <v>617</v>
      </c>
      <c r="H91" s="33">
        <v>0.08358168518016798</v>
      </c>
      <c r="I91" s="34">
        <v>0.26322525597269625</v>
      </c>
      <c r="J91" s="26">
        <v>534</v>
      </c>
      <c r="K91" s="34">
        <v>0.07233811975074506</v>
      </c>
      <c r="L91" s="34">
        <v>0.22781569965870307</v>
      </c>
      <c r="M91" s="26">
        <v>495</v>
      </c>
      <c r="N91" s="34">
        <v>0.06705499864535357</v>
      </c>
      <c r="O91" s="34">
        <v>0.21117747440273038</v>
      </c>
      <c r="P91" s="26">
        <v>704</v>
      </c>
      <c r="Q91" s="34">
        <v>0.09536710918450285</v>
      </c>
      <c r="R91" s="34">
        <v>0.3003412969283277</v>
      </c>
    </row>
    <row r="92" spans="1:18" ht="12.75">
      <c r="A92" s="192">
        <v>21</v>
      </c>
      <c r="B92" s="194" t="s">
        <v>88</v>
      </c>
      <c r="C92" s="21" t="s">
        <v>18</v>
      </c>
      <c r="D92" s="26">
        <v>518</v>
      </c>
      <c r="E92" s="70">
        <v>131</v>
      </c>
      <c r="F92" s="34">
        <v>0.2528957528957529</v>
      </c>
      <c r="G92" s="26">
        <v>33</v>
      </c>
      <c r="H92" s="34">
        <v>0.0637065637065637</v>
      </c>
      <c r="I92" s="34">
        <v>0.25190839694656486</v>
      </c>
      <c r="J92" s="26">
        <v>27</v>
      </c>
      <c r="K92" s="34">
        <v>0.052123552123552123</v>
      </c>
      <c r="L92" s="34">
        <v>0.20610687022900764</v>
      </c>
      <c r="M92" s="26">
        <v>32</v>
      </c>
      <c r="N92" s="34">
        <v>0.06177606177606178</v>
      </c>
      <c r="O92" s="34">
        <v>0.24427480916030533</v>
      </c>
      <c r="P92" s="26">
        <v>39</v>
      </c>
      <c r="Q92" s="34">
        <v>0.07528957528957529</v>
      </c>
      <c r="R92" s="34">
        <v>0.29770992366412213</v>
      </c>
    </row>
    <row r="93" spans="1:18" ht="12.75">
      <c r="A93" s="192"/>
      <c r="B93" s="194"/>
      <c r="C93" s="27" t="s">
        <v>19</v>
      </c>
      <c r="D93" s="26">
        <v>724</v>
      </c>
      <c r="E93" s="70">
        <v>206</v>
      </c>
      <c r="F93" s="34">
        <v>0.2845303867403315</v>
      </c>
      <c r="G93" s="26">
        <v>43</v>
      </c>
      <c r="H93" s="34">
        <v>0.05939226519337017</v>
      </c>
      <c r="I93" s="34">
        <v>0.2087378640776699</v>
      </c>
      <c r="J93" s="26">
        <v>69</v>
      </c>
      <c r="K93" s="34">
        <v>0.09530386740331492</v>
      </c>
      <c r="L93" s="34">
        <v>0.33495145631067963</v>
      </c>
      <c r="M93" s="26">
        <v>35</v>
      </c>
      <c r="N93" s="34">
        <v>0.04834254143646409</v>
      </c>
      <c r="O93" s="34">
        <v>0.16990291262135923</v>
      </c>
      <c r="P93" s="26">
        <v>59</v>
      </c>
      <c r="Q93" s="34">
        <v>0.08149171270718232</v>
      </c>
      <c r="R93" s="34">
        <v>0.28640776699029125</v>
      </c>
    </row>
    <row r="94" spans="1:18" ht="12.75">
      <c r="A94" s="192"/>
      <c r="B94" s="194"/>
      <c r="C94" s="74" t="s">
        <v>29</v>
      </c>
      <c r="D94" s="26">
        <v>132</v>
      </c>
      <c r="E94" s="70">
        <v>91</v>
      </c>
      <c r="F94" s="34">
        <v>0.6893939393939394</v>
      </c>
      <c r="G94" s="26">
        <v>11</v>
      </c>
      <c r="H94" s="34">
        <v>0.08333333333333333</v>
      </c>
      <c r="I94" s="34">
        <v>0.12087912087912088</v>
      </c>
      <c r="J94" s="26">
        <v>28</v>
      </c>
      <c r="K94" s="34">
        <v>0.21212121212121213</v>
      </c>
      <c r="L94" s="34">
        <v>0.3076923076923077</v>
      </c>
      <c r="M94" s="26">
        <v>23</v>
      </c>
      <c r="N94" s="34">
        <v>0.17424242424242425</v>
      </c>
      <c r="O94" s="34">
        <v>0.25274725274725274</v>
      </c>
      <c r="P94" s="26">
        <v>29</v>
      </c>
      <c r="Q94" s="34">
        <v>0.2196969696969697</v>
      </c>
      <c r="R94" s="34">
        <v>0.31868131868131866</v>
      </c>
    </row>
    <row r="95" spans="1:18" ht="22.5">
      <c r="A95" s="192"/>
      <c r="B95" s="194"/>
      <c r="C95" s="74" t="s">
        <v>37</v>
      </c>
      <c r="D95" s="27">
        <v>1374</v>
      </c>
      <c r="E95" s="70">
        <v>428</v>
      </c>
      <c r="F95" s="34">
        <v>0.31149927219796214</v>
      </c>
      <c r="G95" s="26">
        <v>87</v>
      </c>
      <c r="H95" s="34">
        <v>0.06331877729257641</v>
      </c>
      <c r="I95" s="34">
        <v>0.20327102803738317</v>
      </c>
      <c r="J95" s="26">
        <v>124</v>
      </c>
      <c r="K95" s="34">
        <v>0.09024745269286755</v>
      </c>
      <c r="L95" s="34">
        <v>0.2897196261682243</v>
      </c>
      <c r="M95" s="26">
        <v>90</v>
      </c>
      <c r="N95" s="34">
        <v>0.06550218340611354</v>
      </c>
      <c r="O95" s="34">
        <v>0.2102803738317757</v>
      </c>
      <c r="P95" s="26">
        <v>127</v>
      </c>
      <c r="Q95" s="34">
        <v>0.09243085880640466</v>
      </c>
      <c r="R95" s="34">
        <v>0.2967289719626168</v>
      </c>
    </row>
    <row r="96" spans="1:18" ht="12.75">
      <c r="A96" s="192">
        <v>22</v>
      </c>
      <c r="B96" s="194" t="s">
        <v>89</v>
      </c>
      <c r="C96" s="21" t="s">
        <v>18</v>
      </c>
      <c r="D96" s="3">
        <v>214</v>
      </c>
      <c r="E96" s="69">
        <v>61</v>
      </c>
      <c r="F96" s="33">
        <v>0.2850467289719626</v>
      </c>
      <c r="G96" s="3">
        <v>25</v>
      </c>
      <c r="H96" s="33">
        <v>0.11682242990654206</v>
      </c>
      <c r="I96" s="34">
        <v>0.4098360655737705</v>
      </c>
      <c r="J96" s="26">
        <v>17</v>
      </c>
      <c r="K96" s="34">
        <v>0.0794392523364486</v>
      </c>
      <c r="L96" s="34">
        <v>0.2786885245901639</v>
      </c>
      <c r="M96" s="26">
        <v>0</v>
      </c>
      <c r="N96" s="34">
        <v>0</v>
      </c>
      <c r="O96" s="34">
        <v>0</v>
      </c>
      <c r="P96" s="26">
        <v>24</v>
      </c>
      <c r="Q96" s="34">
        <v>0.11214953271028037</v>
      </c>
      <c r="R96" s="34">
        <v>0.39344262295081966</v>
      </c>
    </row>
    <row r="97" spans="1:18" ht="12.75">
      <c r="A97" s="192"/>
      <c r="B97" s="194"/>
      <c r="C97" s="27" t="s">
        <v>19</v>
      </c>
      <c r="D97" s="3">
        <v>337</v>
      </c>
      <c r="E97" s="69">
        <v>135</v>
      </c>
      <c r="F97" s="33">
        <v>0.40059347181008903</v>
      </c>
      <c r="G97" s="3">
        <v>36</v>
      </c>
      <c r="H97" s="33">
        <v>0.10682492581602374</v>
      </c>
      <c r="I97" s="34">
        <v>0.26666666666666666</v>
      </c>
      <c r="J97" s="26">
        <v>32</v>
      </c>
      <c r="K97" s="34">
        <v>0.09495548961424333</v>
      </c>
      <c r="L97" s="34">
        <v>0.23703703703703705</v>
      </c>
      <c r="M97" s="26">
        <v>14</v>
      </c>
      <c r="N97" s="34">
        <v>0.04154302670623145</v>
      </c>
      <c r="O97" s="34">
        <v>0.1037037037037037</v>
      </c>
      <c r="P97" s="26">
        <v>66</v>
      </c>
      <c r="Q97" s="34">
        <v>0.19584569732937684</v>
      </c>
      <c r="R97" s="34">
        <v>0.4888888888888889</v>
      </c>
    </row>
    <row r="98" spans="1:18" ht="12.75">
      <c r="A98" s="192"/>
      <c r="B98" s="194"/>
      <c r="C98" s="74" t="s">
        <v>29</v>
      </c>
      <c r="D98" s="3">
        <v>55</v>
      </c>
      <c r="E98" s="69">
        <v>18</v>
      </c>
      <c r="F98" s="33">
        <v>0.32727272727272727</v>
      </c>
      <c r="G98" s="3">
        <v>2</v>
      </c>
      <c r="H98" s="33">
        <v>0.03636363636363636</v>
      </c>
      <c r="I98" s="34">
        <v>0.1111111111111111</v>
      </c>
      <c r="J98" s="26">
        <v>6</v>
      </c>
      <c r="K98" s="34">
        <v>0.10909090909090909</v>
      </c>
      <c r="L98" s="34">
        <v>0.3333333333333333</v>
      </c>
      <c r="M98" s="26">
        <v>1</v>
      </c>
      <c r="N98" s="34">
        <v>0.01818181818181818</v>
      </c>
      <c r="O98" s="34">
        <v>0.05555555555555555</v>
      </c>
      <c r="P98" s="26">
        <v>9</v>
      </c>
      <c r="Q98" s="34">
        <v>0.16363636363636364</v>
      </c>
      <c r="R98" s="34">
        <v>0.5</v>
      </c>
    </row>
    <row r="99" spans="1:18" ht="22.5">
      <c r="A99" s="192"/>
      <c r="B99" s="194"/>
      <c r="C99" s="74" t="s">
        <v>37</v>
      </c>
      <c r="D99" s="3">
        <v>606</v>
      </c>
      <c r="E99" s="69">
        <v>214</v>
      </c>
      <c r="F99" s="33">
        <v>0.35313531353135313</v>
      </c>
      <c r="G99" s="3">
        <v>63</v>
      </c>
      <c r="H99" s="33">
        <v>0.10396039603960396</v>
      </c>
      <c r="I99" s="34">
        <v>0.29439252336448596</v>
      </c>
      <c r="J99" s="26">
        <v>55</v>
      </c>
      <c r="K99" s="34">
        <v>0.09075907590759076</v>
      </c>
      <c r="L99" s="34">
        <v>0.2570093457943925</v>
      </c>
      <c r="M99" s="26">
        <v>15</v>
      </c>
      <c r="N99" s="34">
        <v>0.024752475247524754</v>
      </c>
      <c r="O99" s="34">
        <v>0.07009345794392523</v>
      </c>
      <c r="P99" s="26">
        <v>99</v>
      </c>
      <c r="Q99" s="34">
        <v>0.16336633663366337</v>
      </c>
      <c r="R99" s="34">
        <v>0.46261682242990654</v>
      </c>
    </row>
    <row r="100" spans="1:18" ht="12.75">
      <c r="A100" s="192">
        <v>23</v>
      </c>
      <c r="B100" s="194" t="s">
        <v>90</v>
      </c>
      <c r="C100" s="21" t="s">
        <v>18</v>
      </c>
      <c r="D100" s="3">
        <v>309</v>
      </c>
      <c r="E100" s="69">
        <v>60</v>
      </c>
      <c r="F100" s="33">
        <v>0.1941747572815534</v>
      </c>
      <c r="G100" s="3">
        <v>10</v>
      </c>
      <c r="H100" s="33">
        <v>0.032362459546925564</v>
      </c>
      <c r="I100" s="34">
        <v>0.16666666666666666</v>
      </c>
      <c r="J100" s="26">
        <v>27</v>
      </c>
      <c r="K100" s="34">
        <v>0.08737864077669903</v>
      </c>
      <c r="L100" s="34">
        <v>0.45</v>
      </c>
      <c r="M100" s="27">
        <v>9</v>
      </c>
      <c r="N100" s="34">
        <v>0.02912621359223301</v>
      </c>
      <c r="O100" s="34">
        <v>0.15</v>
      </c>
      <c r="P100" s="27">
        <v>14</v>
      </c>
      <c r="Q100" s="34">
        <v>0.045307443365695796</v>
      </c>
      <c r="R100" s="34">
        <v>0.23333333333333334</v>
      </c>
    </row>
    <row r="101" spans="1:18" ht="12.75">
      <c r="A101" s="192"/>
      <c r="B101" s="194"/>
      <c r="C101" s="27" t="s">
        <v>19</v>
      </c>
      <c r="D101" s="3">
        <v>415</v>
      </c>
      <c r="E101" s="69">
        <v>159</v>
      </c>
      <c r="F101" s="33">
        <v>0.38313253012048193</v>
      </c>
      <c r="G101" s="3">
        <v>38</v>
      </c>
      <c r="H101" s="33">
        <v>0.09156626506024096</v>
      </c>
      <c r="I101" s="34">
        <v>0.2389937106918239</v>
      </c>
      <c r="J101" s="26">
        <v>60</v>
      </c>
      <c r="K101" s="34">
        <v>0.14457831325301204</v>
      </c>
      <c r="L101" s="34">
        <v>0.37735849056603776</v>
      </c>
      <c r="M101" s="27">
        <v>20</v>
      </c>
      <c r="N101" s="34">
        <v>0.04819277108433735</v>
      </c>
      <c r="O101" s="34">
        <v>0.12578616352201258</v>
      </c>
      <c r="P101" s="27">
        <v>41</v>
      </c>
      <c r="Q101" s="34">
        <v>0.09879518072289156</v>
      </c>
      <c r="R101" s="34">
        <v>0.2578616352201258</v>
      </c>
    </row>
    <row r="102" spans="1:18" ht="12.75">
      <c r="A102" s="192"/>
      <c r="B102" s="194"/>
      <c r="C102" s="74" t="s">
        <v>29</v>
      </c>
      <c r="D102" s="3">
        <v>78</v>
      </c>
      <c r="E102" s="69">
        <v>63</v>
      </c>
      <c r="F102" s="33">
        <v>0.8076923076923077</v>
      </c>
      <c r="G102" s="3">
        <v>21</v>
      </c>
      <c r="H102" s="33">
        <v>0.2692307692307692</v>
      </c>
      <c r="I102" s="34">
        <v>0.3333333333333333</v>
      </c>
      <c r="J102" s="26">
        <v>22</v>
      </c>
      <c r="K102" s="34">
        <v>0.28205128205128205</v>
      </c>
      <c r="L102" s="34">
        <v>0.3492063492063492</v>
      </c>
      <c r="M102" s="27">
        <v>8</v>
      </c>
      <c r="N102" s="34">
        <v>0.10256410256410256</v>
      </c>
      <c r="O102" s="34">
        <v>0.12698412698412698</v>
      </c>
      <c r="P102" s="27">
        <v>12</v>
      </c>
      <c r="Q102" s="34">
        <v>0.15384615384615385</v>
      </c>
      <c r="R102" s="34">
        <v>0.19047619047619047</v>
      </c>
    </row>
    <row r="103" spans="1:18" ht="22.5">
      <c r="A103" s="192"/>
      <c r="B103" s="194"/>
      <c r="C103" s="74" t="s">
        <v>37</v>
      </c>
      <c r="D103" s="1">
        <v>802</v>
      </c>
      <c r="E103" s="68">
        <v>282</v>
      </c>
      <c r="F103" s="33">
        <v>0.3516209476309227</v>
      </c>
      <c r="G103" s="3">
        <v>69</v>
      </c>
      <c r="H103" s="33">
        <v>0.08603491271820449</v>
      </c>
      <c r="I103" s="34">
        <v>0.24468085106382978</v>
      </c>
      <c r="J103" s="26">
        <v>109</v>
      </c>
      <c r="K103" s="34">
        <v>0.13591022443890274</v>
      </c>
      <c r="L103" s="34">
        <v>0.38652482269503546</v>
      </c>
      <c r="M103" s="27">
        <v>37</v>
      </c>
      <c r="N103" s="34">
        <v>0.046134663341645885</v>
      </c>
      <c r="O103" s="34">
        <v>0.13120567375886524</v>
      </c>
      <c r="P103" s="27">
        <v>67</v>
      </c>
      <c r="Q103" s="34">
        <v>0.08354114713216958</v>
      </c>
      <c r="R103" s="34">
        <v>0.2375886524822695</v>
      </c>
    </row>
    <row r="104" spans="1:18" ht="12.75">
      <c r="A104" s="192"/>
      <c r="B104" s="193" t="s">
        <v>91</v>
      </c>
      <c r="C104" s="22" t="s">
        <v>18</v>
      </c>
      <c r="D104" s="24">
        <v>15951</v>
      </c>
      <c r="E104" s="71">
        <v>3535</v>
      </c>
      <c r="F104" s="35">
        <v>0.22161619961130963</v>
      </c>
      <c r="G104" s="24">
        <v>886</v>
      </c>
      <c r="H104" s="35">
        <v>0.05554510688985017</v>
      </c>
      <c r="I104" s="35">
        <v>0.25063649222065065</v>
      </c>
      <c r="J104" s="24">
        <v>863</v>
      </c>
      <c r="K104" s="35">
        <v>0.05410319102250643</v>
      </c>
      <c r="L104" s="35">
        <v>0.24413012729844413</v>
      </c>
      <c r="M104" s="24">
        <v>528</v>
      </c>
      <c r="N104" s="35">
        <v>0.03310137295467369</v>
      </c>
      <c r="O104" s="35">
        <v>0.14936350777934937</v>
      </c>
      <c r="P104" s="24">
        <v>1320</v>
      </c>
      <c r="Q104" s="35">
        <v>0.08275343238668421</v>
      </c>
      <c r="R104" s="35">
        <v>0.3734087694483734</v>
      </c>
    </row>
    <row r="105" spans="1:18" ht="12.75">
      <c r="A105" s="192"/>
      <c r="B105" s="193"/>
      <c r="C105" s="75" t="s">
        <v>19</v>
      </c>
      <c r="D105" s="24">
        <v>19963</v>
      </c>
      <c r="E105" s="71">
        <v>6461</v>
      </c>
      <c r="F105" s="35">
        <v>0.3236487501878475</v>
      </c>
      <c r="G105" s="24">
        <v>1851</v>
      </c>
      <c r="H105" s="35">
        <v>0.09272153483945299</v>
      </c>
      <c r="I105" s="35">
        <v>0.28648815972759634</v>
      </c>
      <c r="J105" s="24">
        <v>1622</v>
      </c>
      <c r="K105" s="35">
        <v>0.08125031307919652</v>
      </c>
      <c r="L105" s="35">
        <v>0.25104472991796933</v>
      </c>
      <c r="M105" s="24">
        <v>1070</v>
      </c>
      <c r="N105" s="35">
        <v>0.05359915844311977</v>
      </c>
      <c r="O105" s="35">
        <v>0.16560903884847547</v>
      </c>
      <c r="P105" s="24">
        <v>2027</v>
      </c>
      <c r="Q105" s="35">
        <v>0.10153784501327456</v>
      </c>
      <c r="R105" s="35">
        <v>0.31372852499613063</v>
      </c>
    </row>
    <row r="106" spans="1:18" ht="12.75">
      <c r="A106" s="192"/>
      <c r="B106" s="193"/>
      <c r="C106" s="76" t="s">
        <v>29</v>
      </c>
      <c r="D106" s="24">
        <v>3347</v>
      </c>
      <c r="E106" s="71">
        <v>1461</v>
      </c>
      <c r="F106" s="35">
        <v>0.4365103077382731</v>
      </c>
      <c r="G106" s="24">
        <v>450</v>
      </c>
      <c r="H106" s="35">
        <v>0.134448760083657</v>
      </c>
      <c r="I106" s="35">
        <v>0.3080082135523614</v>
      </c>
      <c r="J106" s="24">
        <v>373</v>
      </c>
      <c r="K106" s="35">
        <v>0.11144308335823125</v>
      </c>
      <c r="L106" s="35">
        <v>0.25530458590006844</v>
      </c>
      <c r="M106" s="24">
        <v>219</v>
      </c>
      <c r="N106" s="35">
        <v>0.06543172990737975</v>
      </c>
      <c r="O106" s="35">
        <v>0.14989733059548255</v>
      </c>
      <c r="P106" s="24">
        <v>429</v>
      </c>
      <c r="Q106" s="35">
        <v>0.12817448461308634</v>
      </c>
      <c r="R106" s="35">
        <v>0.2936344969199179</v>
      </c>
    </row>
    <row r="107" spans="1:18" ht="22.5">
      <c r="A107" s="192"/>
      <c r="B107" s="193"/>
      <c r="C107" s="76" t="s">
        <v>37</v>
      </c>
      <c r="D107" s="24">
        <v>39261</v>
      </c>
      <c r="E107" s="71">
        <v>11330</v>
      </c>
      <c r="F107" s="35">
        <v>0.2885815440258781</v>
      </c>
      <c r="G107" s="24">
        <v>3128</v>
      </c>
      <c r="H107" s="35">
        <v>0.07967193907439953</v>
      </c>
      <c r="I107" s="35">
        <v>0.276081200353045</v>
      </c>
      <c r="J107" s="24">
        <v>2831</v>
      </c>
      <c r="K107" s="35">
        <v>0.07210718015333283</v>
      </c>
      <c r="L107" s="35">
        <v>0.2498676081200353</v>
      </c>
      <c r="M107" s="24">
        <v>1801</v>
      </c>
      <c r="N107" s="35">
        <v>0.04587249433279845</v>
      </c>
      <c r="O107" s="35">
        <v>0.1589585172109444</v>
      </c>
      <c r="P107" s="24">
        <v>3746</v>
      </c>
      <c r="Q107" s="35">
        <v>0.09541275056672016</v>
      </c>
      <c r="R107" s="35">
        <v>0.3306266548984996</v>
      </c>
    </row>
    <row r="108" spans="1:18" ht="12.75">
      <c r="A108" s="115" t="s">
        <v>0</v>
      </c>
      <c r="B108" s="115" t="s">
        <v>112</v>
      </c>
      <c r="C108" s="115" t="s">
        <v>17</v>
      </c>
      <c r="D108" s="162" t="s">
        <v>113</v>
      </c>
      <c r="E108" s="188" t="s">
        <v>20</v>
      </c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  <c r="R108" s="189"/>
    </row>
    <row r="109" spans="1:18" ht="12.75">
      <c r="A109" s="115"/>
      <c r="B109" s="115"/>
      <c r="C109" s="115"/>
      <c r="D109" s="163"/>
      <c r="E109" s="190" t="s">
        <v>34</v>
      </c>
      <c r="F109" s="196" t="s">
        <v>115</v>
      </c>
      <c r="G109" s="198" t="s">
        <v>151</v>
      </c>
      <c r="H109" s="199"/>
      <c r="I109" s="199"/>
      <c r="J109" s="199"/>
      <c r="K109" s="199"/>
      <c r="L109" s="199"/>
      <c r="M109" s="199"/>
      <c r="N109" s="199"/>
      <c r="O109" s="199"/>
      <c r="P109" s="199"/>
      <c r="Q109" s="199"/>
      <c r="R109" s="200"/>
    </row>
    <row r="110" spans="1:18" ht="45">
      <c r="A110" s="115"/>
      <c r="B110" s="115"/>
      <c r="C110" s="115"/>
      <c r="D110" s="163"/>
      <c r="E110" s="190"/>
      <c r="F110" s="197"/>
      <c r="G110" s="42" t="s">
        <v>40</v>
      </c>
      <c r="H110" s="2" t="s">
        <v>119</v>
      </c>
      <c r="I110" s="2" t="s">
        <v>120</v>
      </c>
      <c r="J110" s="42" t="s">
        <v>53</v>
      </c>
      <c r="K110" s="2" t="s">
        <v>119</v>
      </c>
      <c r="L110" s="2" t="s">
        <v>120</v>
      </c>
      <c r="M110" s="42" t="s">
        <v>39</v>
      </c>
      <c r="N110" s="2" t="s">
        <v>119</v>
      </c>
      <c r="O110" s="2" t="s">
        <v>120</v>
      </c>
      <c r="P110" s="42" t="s">
        <v>54</v>
      </c>
      <c r="Q110" s="2" t="s">
        <v>119</v>
      </c>
      <c r="R110" s="2" t="s">
        <v>120</v>
      </c>
    </row>
    <row r="111" spans="1:18" ht="12.75">
      <c r="A111" s="192">
        <v>24</v>
      </c>
      <c r="B111" s="194" t="s">
        <v>92</v>
      </c>
      <c r="C111" s="21" t="s">
        <v>18</v>
      </c>
      <c r="D111" s="3">
        <v>10963</v>
      </c>
      <c r="E111" s="69">
        <v>7578</v>
      </c>
      <c r="F111" s="33">
        <v>0.6912341512359755</v>
      </c>
      <c r="G111" s="3">
        <v>1087</v>
      </c>
      <c r="H111" s="33">
        <v>0.09915169205509441</v>
      </c>
      <c r="I111" s="34">
        <v>0.1434415413037741</v>
      </c>
      <c r="J111" s="26">
        <v>2626</v>
      </c>
      <c r="K111" s="34">
        <v>0.23953297455076164</v>
      </c>
      <c r="L111" s="34">
        <v>0.3465294272895223</v>
      </c>
      <c r="M111" s="26">
        <v>1336</v>
      </c>
      <c r="N111" s="34">
        <v>0.12186445316063121</v>
      </c>
      <c r="O111" s="34">
        <v>0.1762998152546846</v>
      </c>
      <c r="P111" s="26">
        <v>3182</v>
      </c>
      <c r="Q111" s="34">
        <v>0.2902490194289884</v>
      </c>
      <c r="R111" s="34">
        <v>0.419899709685933</v>
      </c>
    </row>
    <row r="112" spans="1:18" ht="12.75">
      <c r="A112" s="192"/>
      <c r="B112" s="194"/>
      <c r="C112" s="27" t="s">
        <v>19</v>
      </c>
      <c r="D112" s="3">
        <v>11433</v>
      </c>
      <c r="E112" s="69">
        <v>9717</v>
      </c>
      <c r="F112" s="33">
        <v>0.8499081605877722</v>
      </c>
      <c r="G112" s="3">
        <v>1987</v>
      </c>
      <c r="H112" s="33">
        <v>0.17379515437767865</v>
      </c>
      <c r="I112" s="34">
        <v>0.20448698157867654</v>
      </c>
      <c r="J112" s="26">
        <v>3519</v>
      </c>
      <c r="K112" s="34">
        <v>0.3077932301233272</v>
      </c>
      <c r="L112" s="34">
        <v>0.3621488113615313</v>
      </c>
      <c r="M112" s="26">
        <v>1887</v>
      </c>
      <c r="N112" s="34">
        <v>0.1650485436893204</v>
      </c>
      <c r="O112" s="34">
        <v>0.1941957394257487</v>
      </c>
      <c r="P112" s="26">
        <v>3963</v>
      </c>
      <c r="Q112" s="34">
        <v>0.3466281815796379</v>
      </c>
      <c r="R112" s="34">
        <v>0.40784192652053103</v>
      </c>
    </row>
    <row r="113" spans="1:18" ht="12.75">
      <c r="A113" s="192"/>
      <c r="B113" s="194"/>
      <c r="C113" s="74" t="s">
        <v>29</v>
      </c>
      <c r="D113" s="3">
        <v>2456</v>
      </c>
      <c r="E113" s="69">
        <v>2043</v>
      </c>
      <c r="F113" s="33">
        <v>0.8318403908794788</v>
      </c>
      <c r="G113" s="3">
        <v>578</v>
      </c>
      <c r="H113" s="33">
        <v>0.23534201954397393</v>
      </c>
      <c r="I113" s="34">
        <v>0.28291727851199217</v>
      </c>
      <c r="J113" s="26">
        <v>641</v>
      </c>
      <c r="K113" s="34">
        <v>0.26099348534201955</v>
      </c>
      <c r="L113" s="34">
        <v>0.3137542829172785</v>
      </c>
      <c r="M113" s="26">
        <v>412</v>
      </c>
      <c r="N113" s="34">
        <v>0.16775244299674266</v>
      </c>
      <c r="O113" s="34">
        <v>0.20166421928536465</v>
      </c>
      <c r="P113" s="26">
        <v>850</v>
      </c>
      <c r="Q113" s="34">
        <v>0.34609120521172637</v>
      </c>
      <c r="R113" s="34">
        <v>0.41605482134116495</v>
      </c>
    </row>
    <row r="114" spans="1:18" ht="15.75" customHeight="1">
      <c r="A114" s="192"/>
      <c r="B114" s="194"/>
      <c r="C114" s="74" t="s">
        <v>37</v>
      </c>
      <c r="D114" s="3">
        <v>24852</v>
      </c>
      <c r="E114" s="69">
        <v>19338</v>
      </c>
      <c r="F114" s="33">
        <v>0.7781265089328827</v>
      </c>
      <c r="G114" s="3">
        <v>3652</v>
      </c>
      <c r="H114" s="33">
        <v>0.1469499436665057</v>
      </c>
      <c r="I114" s="34">
        <v>0.18885096700796358</v>
      </c>
      <c r="J114" s="26">
        <v>6786</v>
      </c>
      <c r="K114" s="34">
        <v>0.273056494447127</v>
      </c>
      <c r="L114" s="34">
        <v>0.3509152963077878</v>
      </c>
      <c r="M114" s="26">
        <v>3635</v>
      </c>
      <c r="N114" s="34">
        <v>0.14626589409303073</v>
      </c>
      <c r="O114" s="34">
        <v>0.18797186885924086</v>
      </c>
      <c r="P114" s="26">
        <v>7995</v>
      </c>
      <c r="Q114" s="34">
        <v>0.3217044905842588</v>
      </c>
      <c r="R114" s="34">
        <v>0.4134346881787155</v>
      </c>
    </row>
    <row r="115" spans="1:18" ht="12.75">
      <c r="A115" s="192">
        <v>25</v>
      </c>
      <c r="B115" s="194" t="s">
        <v>93</v>
      </c>
      <c r="C115" s="21" t="s">
        <v>18</v>
      </c>
      <c r="D115" s="3">
        <v>842</v>
      </c>
      <c r="E115" s="69">
        <v>116</v>
      </c>
      <c r="F115" s="33">
        <v>0.1377672209026128</v>
      </c>
      <c r="G115" s="3">
        <v>35</v>
      </c>
      <c r="H115" s="33">
        <v>0.04156769596199525</v>
      </c>
      <c r="I115" s="34">
        <v>0.3017241379310345</v>
      </c>
      <c r="J115" s="26">
        <v>34</v>
      </c>
      <c r="K115" s="34">
        <v>0.040380047505938245</v>
      </c>
      <c r="L115" s="34">
        <v>0.29310344827586204</v>
      </c>
      <c r="M115" s="26">
        <v>12</v>
      </c>
      <c r="N115" s="34">
        <v>0.014251781472684086</v>
      </c>
      <c r="O115" s="34">
        <v>0.10344827586206896</v>
      </c>
      <c r="P115" s="26">
        <v>35</v>
      </c>
      <c r="Q115" s="34">
        <v>0.04156769596199525</v>
      </c>
      <c r="R115" s="34">
        <v>0.3017241379310345</v>
      </c>
    </row>
    <row r="116" spans="1:18" ht="12.75">
      <c r="A116" s="192"/>
      <c r="B116" s="194"/>
      <c r="C116" s="27" t="s">
        <v>19</v>
      </c>
      <c r="D116" s="3">
        <v>962</v>
      </c>
      <c r="E116" s="69">
        <v>254</v>
      </c>
      <c r="F116" s="33">
        <v>0.26403326403326405</v>
      </c>
      <c r="G116" s="3">
        <v>73</v>
      </c>
      <c r="H116" s="33">
        <v>0.07588357588357589</v>
      </c>
      <c r="I116" s="34">
        <v>0.2874015748031496</v>
      </c>
      <c r="J116" s="26">
        <v>85</v>
      </c>
      <c r="K116" s="34">
        <v>0.08835758835758836</v>
      </c>
      <c r="L116" s="34">
        <v>0.3346456692913386</v>
      </c>
      <c r="M116" s="26">
        <v>27</v>
      </c>
      <c r="N116" s="34">
        <v>0.028066528066528068</v>
      </c>
      <c r="O116" s="34">
        <v>0.1062992125984252</v>
      </c>
      <c r="P116" s="26">
        <v>69</v>
      </c>
      <c r="Q116" s="34">
        <v>0.07172557172557173</v>
      </c>
      <c r="R116" s="34">
        <v>0.27165354330708663</v>
      </c>
    </row>
    <row r="117" spans="1:18" ht="12.75">
      <c r="A117" s="192"/>
      <c r="B117" s="194"/>
      <c r="C117" s="74" t="s">
        <v>29</v>
      </c>
      <c r="D117" s="3">
        <v>106</v>
      </c>
      <c r="E117" s="69">
        <v>12</v>
      </c>
      <c r="F117" s="33">
        <v>0.11320754716981132</v>
      </c>
      <c r="G117" s="3">
        <v>8</v>
      </c>
      <c r="H117" s="33">
        <v>0.07547169811320754</v>
      </c>
      <c r="I117" s="34">
        <v>0.6666666666666666</v>
      </c>
      <c r="J117" s="26">
        <v>3</v>
      </c>
      <c r="K117" s="34">
        <v>0.02830188679245283</v>
      </c>
      <c r="L117" s="34">
        <v>0.25</v>
      </c>
      <c r="M117" s="26">
        <v>0</v>
      </c>
      <c r="N117" s="34">
        <v>0</v>
      </c>
      <c r="O117" s="34">
        <v>0</v>
      </c>
      <c r="P117" s="26">
        <v>1</v>
      </c>
      <c r="Q117" s="34">
        <v>0.009433962264150943</v>
      </c>
      <c r="R117" s="34">
        <v>0.08333333333333333</v>
      </c>
    </row>
    <row r="118" spans="1:18" ht="22.5">
      <c r="A118" s="192"/>
      <c r="B118" s="194"/>
      <c r="C118" s="74" t="s">
        <v>37</v>
      </c>
      <c r="D118" s="3">
        <v>1910</v>
      </c>
      <c r="E118" s="69">
        <v>382</v>
      </c>
      <c r="F118" s="33">
        <v>0.2</v>
      </c>
      <c r="G118" s="3">
        <v>116</v>
      </c>
      <c r="H118" s="33">
        <v>0.060732984293193716</v>
      </c>
      <c r="I118" s="34">
        <v>0.3036649214659686</v>
      </c>
      <c r="J118" s="26">
        <v>122</v>
      </c>
      <c r="K118" s="34">
        <v>0.06387434554973823</v>
      </c>
      <c r="L118" s="34">
        <v>0.3193717277486911</v>
      </c>
      <c r="M118" s="26">
        <v>39</v>
      </c>
      <c r="N118" s="34">
        <v>0.020418848167539267</v>
      </c>
      <c r="O118" s="34">
        <v>0.10209424083769633</v>
      </c>
      <c r="P118" s="26">
        <v>105</v>
      </c>
      <c r="Q118" s="34">
        <v>0.0549738219895288</v>
      </c>
      <c r="R118" s="34">
        <v>0.27486910994764396</v>
      </c>
    </row>
    <row r="119" spans="1:18" ht="12.75">
      <c r="A119" s="192">
        <v>26</v>
      </c>
      <c r="B119" s="194" t="s">
        <v>94</v>
      </c>
      <c r="C119" s="21" t="s">
        <v>18</v>
      </c>
      <c r="D119" s="3">
        <v>1211</v>
      </c>
      <c r="E119" s="69">
        <v>249</v>
      </c>
      <c r="F119" s="33">
        <v>0.2056151940545004</v>
      </c>
      <c r="G119" s="3">
        <v>34</v>
      </c>
      <c r="H119" s="33">
        <v>0.028075970272502065</v>
      </c>
      <c r="I119" s="34">
        <v>0.13654618473895583</v>
      </c>
      <c r="J119" s="26">
        <v>76</v>
      </c>
      <c r="K119" s="34">
        <v>0.06275805119735756</v>
      </c>
      <c r="L119" s="34">
        <v>0.30522088353413657</v>
      </c>
      <c r="M119" s="26">
        <v>62</v>
      </c>
      <c r="N119" s="34">
        <v>0.05119735755573906</v>
      </c>
      <c r="O119" s="34">
        <v>0.24899598393574296</v>
      </c>
      <c r="P119" s="26">
        <v>77</v>
      </c>
      <c r="Q119" s="34">
        <v>0.06358381502890173</v>
      </c>
      <c r="R119" s="34">
        <v>0.3092369477911647</v>
      </c>
    </row>
    <row r="120" spans="1:18" ht="12.75">
      <c r="A120" s="192"/>
      <c r="B120" s="194"/>
      <c r="C120" s="27" t="s">
        <v>19</v>
      </c>
      <c r="D120" s="3">
        <v>1240</v>
      </c>
      <c r="E120" s="69">
        <v>569</v>
      </c>
      <c r="F120" s="33">
        <v>0.4588709677419355</v>
      </c>
      <c r="G120" s="3">
        <v>143</v>
      </c>
      <c r="H120" s="33">
        <v>0.1153225806451613</v>
      </c>
      <c r="I120" s="34">
        <v>0.2513181019332162</v>
      </c>
      <c r="J120" s="26">
        <v>115</v>
      </c>
      <c r="K120" s="34">
        <v>0.09274193548387097</v>
      </c>
      <c r="L120" s="34">
        <v>0.20210896309314588</v>
      </c>
      <c r="M120" s="26">
        <v>62</v>
      </c>
      <c r="N120" s="34">
        <v>0.05</v>
      </c>
      <c r="O120" s="34">
        <v>0.10896309314586995</v>
      </c>
      <c r="P120" s="26">
        <v>249</v>
      </c>
      <c r="Q120" s="34">
        <v>0.20080645161290323</v>
      </c>
      <c r="R120" s="34">
        <v>0.437609841827768</v>
      </c>
    </row>
    <row r="121" spans="1:18" ht="12.75">
      <c r="A121" s="192"/>
      <c r="B121" s="194"/>
      <c r="C121" s="74" t="s">
        <v>29</v>
      </c>
      <c r="D121" s="3">
        <v>244</v>
      </c>
      <c r="E121" s="69">
        <v>129</v>
      </c>
      <c r="F121" s="33">
        <v>0.5286885245901639</v>
      </c>
      <c r="G121" s="3">
        <v>39</v>
      </c>
      <c r="H121" s="33">
        <v>0.1598360655737705</v>
      </c>
      <c r="I121" s="34">
        <v>0.3023255813953488</v>
      </c>
      <c r="J121" s="26">
        <v>31</v>
      </c>
      <c r="K121" s="34">
        <v>0.12704918032786885</v>
      </c>
      <c r="L121" s="34">
        <v>0.24031007751937986</v>
      </c>
      <c r="M121" s="26">
        <v>16</v>
      </c>
      <c r="N121" s="34">
        <v>0.06557377049180328</v>
      </c>
      <c r="O121" s="34">
        <v>0.12403100775193798</v>
      </c>
      <c r="P121" s="26">
        <v>43</v>
      </c>
      <c r="Q121" s="34">
        <v>0.1762295081967213</v>
      </c>
      <c r="R121" s="34">
        <v>0.3333333333333333</v>
      </c>
    </row>
    <row r="122" spans="1:18" ht="22.5">
      <c r="A122" s="192"/>
      <c r="B122" s="194"/>
      <c r="C122" s="74" t="s">
        <v>37</v>
      </c>
      <c r="D122" s="1">
        <v>2695</v>
      </c>
      <c r="E122" s="68">
        <v>947</v>
      </c>
      <c r="F122" s="33">
        <v>0.35139146567717994</v>
      </c>
      <c r="G122" s="1">
        <v>216</v>
      </c>
      <c r="H122" s="33">
        <v>0.08014842300556586</v>
      </c>
      <c r="I122" s="34">
        <v>0.22808870116156282</v>
      </c>
      <c r="J122" s="27">
        <v>222</v>
      </c>
      <c r="K122" s="34">
        <v>0.08237476808905381</v>
      </c>
      <c r="L122" s="34">
        <v>0.23442449841605068</v>
      </c>
      <c r="M122" s="27">
        <v>140</v>
      </c>
      <c r="N122" s="34">
        <v>0.05194805194805195</v>
      </c>
      <c r="O122" s="34">
        <v>0.14783526927138332</v>
      </c>
      <c r="P122" s="27">
        <v>369</v>
      </c>
      <c r="Q122" s="34">
        <v>0.13692022263450834</v>
      </c>
      <c r="R122" s="34">
        <v>0.38965153115100315</v>
      </c>
    </row>
    <row r="123" spans="1:18" ht="12.75">
      <c r="A123" s="192">
        <v>27</v>
      </c>
      <c r="B123" s="194" t="s">
        <v>95</v>
      </c>
      <c r="C123" s="21" t="s">
        <v>18</v>
      </c>
      <c r="D123" s="3">
        <v>3354</v>
      </c>
      <c r="E123" s="69">
        <v>690</v>
      </c>
      <c r="F123" s="33">
        <v>0.20572450805008943</v>
      </c>
      <c r="G123" s="3">
        <v>198</v>
      </c>
      <c r="H123" s="33">
        <v>0.059033989266547404</v>
      </c>
      <c r="I123" s="34">
        <v>0.28695652173913044</v>
      </c>
      <c r="J123" s="26">
        <v>122</v>
      </c>
      <c r="K123" s="34">
        <v>0.03637447823494335</v>
      </c>
      <c r="L123" s="34">
        <v>0.17681159420289855</v>
      </c>
      <c r="M123" s="26">
        <v>81</v>
      </c>
      <c r="N123" s="34">
        <v>0.024150268336314847</v>
      </c>
      <c r="O123" s="34">
        <v>0.11739130434782609</v>
      </c>
      <c r="P123" s="26">
        <v>289</v>
      </c>
      <c r="Q123" s="34">
        <v>0.08616577221228384</v>
      </c>
      <c r="R123" s="34">
        <v>0.41884057971014493</v>
      </c>
    </row>
    <row r="124" spans="1:18" ht="12.75">
      <c r="A124" s="192"/>
      <c r="B124" s="194"/>
      <c r="C124" s="27" t="s">
        <v>19</v>
      </c>
      <c r="D124" s="3">
        <v>3661</v>
      </c>
      <c r="E124" s="69">
        <v>1558</v>
      </c>
      <c r="F124" s="33">
        <v>0.4255667850314122</v>
      </c>
      <c r="G124" s="3">
        <v>378</v>
      </c>
      <c r="H124" s="33">
        <v>0.10325047801147227</v>
      </c>
      <c r="I124" s="34">
        <v>0.24261874197689345</v>
      </c>
      <c r="J124" s="26">
        <v>619</v>
      </c>
      <c r="K124" s="34">
        <v>0.16907948647910406</v>
      </c>
      <c r="L124" s="34">
        <v>0.39730423620025673</v>
      </c>
      <c r="M124" s="26">
        <v>171</v>
      </c>
      <c r="N124" s="34">
        <v>0.04670854957661841</v>
      </c>
      <c r="O124" s="34">
        <v>0.10975609756097561</v>
      </c>
      <c r="P124" s="26">
        <v>390</v>
      </c>
      <c r="Q124" s="34">
        <v>0.10652827096421742</v>
      </c>
      <c r="R124" s="34">
        <v>0.2503209242618742</v>
      </c>
    </row>
    <row r="125" spans="1:18" ht="12.75">
      <c r="A125" s="192"/>
      <c r="B125" s="194"/>
      <c r="C125" s="74" t="s">
        <v>29</v>
      </c>
      <c r="D125" s="3">
        <v>723</v>
      </c>
      <c r="E125" s="69">
        <v>555</v>
      </c>
      <c r="F125" s="33">
        <v>0.7676348547717843</v>
      </c>
      <c r="G125" s="3">
        <v>172</v>
      </c>
      <c r="H125" s="33">
        <v>0.23789764868603042</v>
      </c>
      <c r="I125" s="34">
        <v>0.3099099099099099</v>
      </c>
      <c r="J125" s="26">
        <v>300</v>
      </c>
      <c r="K125" s="34">
        <v>0.4149377593360996</v>
      </c>
      <c r="L125" s="34">
        <v>0.5405405405405406</v>
      </c>
      <c r="M125" s="26">
        <v>33</v>
      </c>
      <c r="N125" s="34">
        <v>0.04564315352697095</v>
      </c>
      <c r="O125" s="34">
        <v>0.05945945945945946</v>
      </c>
      <c r="P125" s="26">
        <v>50</v>
      </c>
      <c r="Q125" s="34">
        <v>0.06915629322268327</v>
      </c>
      <c r="R125" s="34">
        <v>0.09009009009009009</v>
      </c>
    </row>
    <row r="126" spans="1:18" ht="22.5">
      <c r="A126" s="192"/>
      <c r="B126" s="194"/>
      <c r="C126" s="74" t="s">
        <v>37</v>
      </c>
      <c r="D126" s="3">
        <v>7738</v>
      </c>
      <c r="E126" s="69">
        <v>2803</v>
      </c>
      <c r="F126" s="33">
        <v>0.3622383044714397</v>
      </c>
      <c r="G126" s="3">
        <v>748</v>
      </c>
      <c r="H126" s="33">
        <v>0.09666580511760145</v>
      </c>
      <c r="I126" s="34">
        <v>0.2668569389939351</v>
      </c>
      <c r="J126" s="26">
        <v>1041</v>
      </c>
      <c r="K126" s="34">
        <v>0.13453088653398812</v>
      </c>
      <c r="L126" s="34">
        <v>0.3713877987870139</v>
      </c>
      <c r="M126" s="26">
        <v>285</v>
      </c>
      <c r="N126" s="34">
        <v>0.03683122253812355</v>
      </c>
      <c r="O126" s="34">
        <v>0.1016767748840528</v>
      </c>
      <c r="P126" s="26">
        <v>729</v>
      </c>
      <c r="Q126" s="34">
        <v>0.09421039028172655</v>
      </c>
      <c r="R126" s="34">
        <v>0.2600784873349982</v>
      </c>
    </row>
    <row r="127" spans="1:18" ht="12.75">
      <c r="A127" s="192">
        <v>28</v>
      </c>
      <c r="B127" s="195" t="s">
        <v>96</v>
      </c>
      <c r="C127" s="21" t="s">
        <v>18</v>
      </c>
      <c r="D127" s="3">
        <v>1586</v>
      </c>
      <c r="E127" s="69">
        <v>626</v>
      </c>
      <c r="F127" s="33">
        <v>0.39470365699873894</v>
      </c>
      <c r="G127" s="3">
        <v>96</v>
      </c>
      <c r="H127" s="33">
        <v>0.0605296343001261</v>
      </c>
      <c r="I127" s="34">
        <v>0.15335463258785942</v>
      </c>
      <c r="J127" s="26">
        <v>405</v>
      </c>
      <c r="K127" s="34">
        <v>0.255359394703657</v>
      </c>
      <c r="L127" s="34">
        <v>0.646964856230032</v>
      </c>
      <c r="M127" s="26">
        <v>49</v>
      </c>
      <c r="N127" s="34">
        <v>0.0308953341740227</v>
      </c>
      <c r="O127" s="34">
        <v>0.07827476038338659</v>
      </c>
      <c r="P127" s="26">
        <v>76</v>
      </c>
      <c r="Q127" s="34">
        <v>0.04791929382093316</v>
      </c>
      <c r="R127" s="34">
        <v>0.12140575079872204</v>
      </c>
    </row>
    <row r="128" spans="1:18" ht="12.75">
      <c r="A128" s="192"/>
      <c r="B128" s="195"/>
      <c r="C128" s="27" t="s">
        <v>19</v>
      </c>
      <c r="D128" s="3">
        <v>1842</v>
      </c>
      <c r="E128" s="69">
        <v>719</v>
      </c>
      <c r="F128" s="33">
        <v>0.39033659066232357</v>
      </c>
      <c r="G128" s="3">
        <v>173</v>
      </c>
      <c r="H128" s="33">
        <v>0.09391965255157438</v>
      </c>
      <c r="I128" s="34">
        <v>0.24061196105702365</v>
      </c>
      <c r="J128" s="26">
        <v>412</v>
      </c>
      <c r="K128" s="34">
        <v>0.22366992399565688</v>
      </c>
      <c r="L128" s="34">
        <v>0.5730180806675939</v>
      </c>
      <c r="M128" s="26">
        <v>52</v>
      </c>
      <c r="N128" s="34">
        <v>0.02823018458197611</v>
      </c>
      <c r="O128" s="34">
        <v>0.07232267037552156</v>
      </c>
      <c r="P128" s="26">
        <v>82</v>
      </c>
      <c r="Q128" s="34">
        <v>0.04451682953311618</v>
      </c>
      <c r="R128" s="34">
        <v>0.11404728789986092</v>
      </c>
    </row>
    <row r="129" spans="1:18" ht="12.75">
      <c r="A129" s="192"/>
      <c r="B129" s="195"/>
      <c r="C129" s="74" t="s">
        <v>29</v>
      </c>
      <c r="D129" s="3">
        <v>317</v>
      </c>
      <c r="E129" s="69">
        <v>92</v>
      </c>
      <c r="F129" s="33">
        <v>0.2902208201892745</v>
      </c>
      <c r="G129" s="3">
        <v>55</v>
      </c>
      <c r="H129" s="33">
        <v>0.17350157728706625</v>
      </c>
      <c r="I129" s="34">
        <v>0.5978260869565217</v>
      </c>
      <c r="J129" s="26">
        <v>15</v>
      </c>
      <c r="K129" s="34">
        <v>0.0473186119873817</v>
      </c>
      <c r="L129" s="34">
        <v>0.16304347826086957</v>
      </c>
      <c r="M129" s="26">
        <v>15</v>
      </c>
      <c r="N129" s="34">
        <v>0.0473186119873817</v>
      </c>
      <c r="O129" s="34">
        <v>0.16304347826086957</v>
      </c>
      <c r="P129" s="26">
        <v>7</v>
      </c>
      <c r="Q129" s="34">
        <v>0.022082018927444796</v>
      </c>
      <c r="R129" s="34">
        <v>0.07608695652173914</v>
      </c>
    </row>
    <row r="130" spans="1:18" ht="22.5">
      <c r="A130" s="192"/>
      <c r="B130" s="195"/>
      <c r="C130" s="74" t="s">
        <v>37</v>
      </c>
      <c r="D130" s="3">
        <v>3745</v>
      </c>
      <c r="E130" s="69">
        <v>1437</v>
      </c>
      <c r="F130" s="33">
        <v>0.3837116154873164</v>
      </c>
      <c r="G130" s="3">
        <v>324</v>
      </c>
      <c r="H130" s="33">
        <v>0.08651535380507343</v>
      </c>
      <c r="I130" s="34">
        <v>0.2254697286012526</v>
      </c>
      <c r="J130" s="26">
        <v>832</v>
      </c>
      <c r="K130" s="34">
        <v>0.22216288384512684</v>
      </c>
      <c r="L130" s="34">
        <v>0.5789839944328462</v>
      </c>
      <c r="M130" s="26">
        <v>116</v>
      </c>
      <c r="N130" s="34">
        <v>0.030974632843791722</v>
      </c>
      <c r="O130" s="34">
        <v>0.08072372999304106</v>
      </c>
      <c r="P130" s="26">
        <v>165</v>
      </c>
      <c r="Q130" s="34">
        <v>0.044058744993324434</v>
      </c>
      <c r="R130" s="34">
        <v>0.11482254697286012</v>
      </c>
    </row>
    <row r="131" spans="1:18" ht="12.75">
      <c r="A131" s="192">
        <v>29</v>
      </c>
      <c r="B131" s="194" t="s">
        <v>97</v>
      </c>
      <c r="C131" s="21" t="s">
        <v>18</v>
      </c>
      <c r="D131" s="3">
        <v>1761</v>
      </c>
      <c r="E131" s="69">
        <v>316</v>
      </c>
      <c r="F131" s="33">
        <v>0.1794434980124929</v>
      </c>
      <c r="G131" s="3">
        <v>62</v>
      </c>
      <c r="H131" s="33">
        <v>0.03520726859738785</v>
      </c>
      <c r="I131" s="34">
        <v>0.1962025316455696</v>
      </c>
      <c r="J131" s="26">
        <v>19</v>
      </c>
      <c r="K131" s="34">
        <v>0.010789324247586598</v>
      </c>
      <c r="L131" s="34">
        <v>0.060126582278481014</v>
      </c>
      <c r="M131" s="26">
        <v>44</v>
      </c>
      <c r="N131" s="34">
        <v>0.02498580352072686</v>
      </c>
      <c r="O131" s="34">
        <v>0.13924050632911392</v>
      </c>
      <c r="P131" s="26">
        <v>191</v>
      </c>
      <c r="Q131" s="34">
        <v>0.1084611016467916</v>
      </c>
      <c r="R131" s="34">
        <v>0.6044303797468354</v>
      </c>
    </row>
    <row r="132" spans="1:18" ht="12.75">
      <c r="A132" s="192"/>
      <c r="B132" s="194"/>
      <c r="C132" s="27" t="s">
        <v>19</v>
      </c>
      <c r="D132" s="3">
        <v>2038</v>
      </c>
      <c r="E132" s="69">
        <v>468</v>
      </c>
      <c r="F132" s="33">
        <v>0.2296368989205103</v>
      </c>
      <c r="G132" s="3">
        <v>118</v>
      </c>
      <c r="H132" s="33">
        <v>0.05789990186457311</v>
      </c>
      <c r="I132" s="34">
        <v>0.25213675213675213</v>
      </c>
      <c r="J132" s="26">
        <v>49</v>
      </c>
      <c r="K132" s="34">
        <v>0.02404317958783121</v>
      </c>
      <c r="L132" s="34">
        <v>0.1047008547008547</v>
      </c>
      <c r="M132" s="26">
        <v>82</v>
      </c>
      <c r="N132" s="34">
        <v>0.040235525024533855</v>
      </c>
      <c r="O132" s="34">
        <v>0.1752136752136752</v>
      </c>
      <c r="P132" s="26">
        <v>219</v>
      </c>
      <c r="Q132" s="34">
        <v>0.10745829244357213</v>
      </c>
      <c r="R132" s="34">
        <v>0.46794871794871795</v>
      </c>
    </row>
    <row r="133" spans="1:18" ht="12.75">
      <c r="A133" s="192"/>
      <c r="B133" s="194"/>
      <c r="C133" s="74" t="s">
        <v>29</v>
      </c>
      <c r="D133" s="3">
        <v>313</v>
      </c>
      <c r="E133" s="69">
        <v>101</v>
      </c>
      <c r="F133" s="33">
        <v>0.3226837060702875</v>
      </c>
      <c r="G133" s="3">
        <v>36</v>
      </c>
      <c r="H133" s="33">
        <v>0.11501597444089456</v>
      </c>
      <c r="I133" s="34">
        <v>0.3564356435643564</v>
      </c>
      <c r="J133" s="26">
        <v>8</v>
      </c>
      <c r="K133" s="34">
        <v>0.025559105431309903</v>
      </c>
      <c r="L133" s="34">
        <v>0.07920792079207921</v>
      </c>
      <c r="M133" s="26">
        <v>19</v>
      </c>
      <c r="N133" s="34">
        <v>0.06070287539936102</v>
      </c>
      <c r="O133" s="34">
        <v>0.18811881188118812</v>
      </c>
      <c r="P133" s="26">
        <v>38</v>
      </c>
      <c r="Q133" s="34">
        <v>0.12140575079872204</v>
      </c>
      <c r="R133" s="34">
        <v>0.37623762376237624</v>
      </c>
    </row>
    <row r="134" spans="1:18" ht="22.5">
      <c r="A134" s="192"/>
      <c r="B134" s="194"/>
      <c r="C134" s="74" t="s">
        <v>37</v>
      </c>
      <c r="D134" s="1">
        <v>4112</v>
      </c>
      <c r="E134" s="68">
        <v>885</v>
      </c>
      <c r="F134" s="33">
        <v>0.21522373540856032</v>
      </c>
      <c r="G134" s="1">
        <v>216</v>
      </c>
      <c r="H134" s="33">
        <v>0.05252918287937743</v>
      </c>
      <c r="I134" s="34">
        <v>0.2440677966101695</v>
      </c>
      <c r="J134" s="27">
        <v>76</v>
      </c>
      <c r="K134" s="34">
        <v>0.01848249027237354</v>
      </c>
      <c r="L134" s="34">
        <v>0.08587570621468926</v>
      </c>
      <c r="M134" s="27">
        <v>145</v>
      </c>
      <c r="N134" s="34">
        <v>0.03526264591439689</v>
      </c>
      <c r="O134" s="34">
        <v>0.1638418079096045</v>
      </c>
      <c r="P134" s="27">
        <v>448</v>
      </c>
      <c r="Q134" s="34">
        <v>0.10894941634241245</v>
      </c>
      <c r="R134" s="34">
        <v>0.5062146892655367</v>
      </c>
    </row>
    <row r="135" spans="1:18" ht="12.75">
      <c r="A135" s="192">
        <v>30</v>
      </c>
      <c r="B135" s="194" t="s">
        <v>98</v>
      </c>
      <c r="C135" s="21" t="s">
        <v>18</v>
      </c>
      <c r="D135" s="3">
        <v>929</v>
      </c>
      <c r="E135" s="69">
        <v>425</v>
      </c>
      <c r="F135" s="33">
        <v>0.45748116254036597</v>
      </c>
      <c r="G135" s="3">
        <v>95</v>
      </c>
      <c r="H135" s="33">
        <v>0.10226049515608181</v>
      </c>
      <c r="I135" s="34">
        <v>0.2235294117647059</v>
      </c>
      <c r="J135" s="26">
        <v>23</v>
      </c>
      <c r="K135" s="34">
        <v>0.024757804090419805</v>
      </c>
      <c r="L135" s="34">
        <v>0.05411764705882353</v>
      </c>
      <c r="M135" s="26">
        <v>35</v>
      </c>
      <c r="N135" s="34">
        <v>0.03767491926803014</v>
      </c>
      <c r="O135" s="34">
        <v>0.08235294117647059</v>
      </c>
      <c r="P135" s="26">
        <v>272</v>
      </c>
      <c r="Q135" s="34">
        <v>0.29278794402583425</v>
      </c>
      <c r="R135" s="34">
        <v>0.64</v>
      </c>
    </row>
    <row r="136" spans="1:18" ht="12.75">
      <c r="A136" s="192"/>
      <c r="B136" s="194"/>
      <c r="C136" s="27" t="s">
        <v>19</v>
      </c>
      <c r="D136" s="3">
        <v>1183</v>
      </c>
      <c r="E136" s="69">
        <v>879</v>
      </c>
      <c r="F136" s="33">
        <v>0.7430262045646661</v>
      </c>
      <c r="G136" s="3">
        <v>215</v>
      </c>
      <c r="H136" s="33">
        <v>0.18174133558748942</v>
      </c>
      <c r="I136" s="34">
        <v>0.2445961319681456</v>
      </c>
      <c r="J136" s="26">
        <v>93</v>
      </c>
      <c r="K136" s="34">
        <v>0.07861369399830938</v>
      </c>
      <c r="L136" s="34">
        <v>0.10580204778156997</v>
      </c>
      <c r="M136" s="26">
        <v>82</v>
      </c>
      <c r="N136" s="34">
        <v>0.06931530008453085</v>
      </c>
      <c r="O136" s="34">
        <v>0.09328782707622298</v>
      </c>
      <c r="P136" s="26">
        <v>489</v>
      </c>
      <c r="Q136" s="34">
        <v>0.41335587489433645</v>
      </c>
      <c r="R136" s="34">
        <v>0.5563139931740614</v>
      </c>
    </row>
    <row r="137" spans="1:18" ht="12.75">
      <c r="A137" s="192"/>
      <c r="B137" s="194"/>
      <c r="C137" s="74" t="s">
        <v>29</v>
      </c>
      <c r="D137" s="3">
        <v>278</v>
      </c>
      <c r="E137" s="69">
        <v>132</v>
      </c>
      <c r="F137" s="33">
        <v>0.4748201438848921</v>
      </c>
      <c r="G137" s="3">
        <v>50</v>
      </c>
      <c r="H137" s="33">
        <v>0.17985611510791366</v>
      </c>
      <c r="I137" s="34">
        <v>0.3787878787878788</v>
      </c>
      <c r="J137" s="26">
        <v>29</v>
      </c>
      <c r="K137" s="34">
        <v>0.10431654676258993</v>
      </c>
      <c r="L137" s="34">
        <v>0.2196969696969697</v>
      </c>
      <c r="M137" s="26">
        <v>11</v>
      </c>
      <c r="N137" s="34">
        <v>0.039568345323741004</v>
      </c>
      <c r="O137" s="34">
        <v>0.08333333333333333</v>
      </c>
      <c r="P137" s="26">
        <v>42</v>
      </c>
      <c r="Q137" s="34">
        <v>0.1510791366906475</v>
      </c>
      <c r="R137" s="34">
        <v>0.3181818181818182</v>
      </c>
    </row>
    <row r="138" spans="1:18" ht="22.5">
      <c r="A138" s="192"/>
      <c r="B138" s="194"/>
      <c r="C138" s="74" t="s">
        <v>37</v>
      </c>
      <c r="D138" s="3">
        <v>2390</v>
      </c>
      <c r="E138" s="69">
        <v>1436</v>
      </c>
      <c r="F138" s="33">
        <v>0.600836820083682</v>
      </c>
      <c r="G138" s="3">
        <v>360</v>
      </c>
      <c r="H138" s="33">
        <v>0.1506276150627615</v>
      </c>
      <c r="I138" s="34">
        <v>0.25069637883008355</v>
      </c>
      <c r="J138" s="26">
        <v>160</v>
      </c>
      <c r="K138" s="34">
        <v>0.06694560669456066</v>
      </c>
      <c r="L138" s="34">
        <v>0.11142061281337047</v>
      </c>
      <c r="M138" s="26">
        <v>128</v>
      </c>
      <c r="N138" s="34">
        <v>0.05355648535564853</v>
      </c>
      <c r="O138" s="34">
        <v>0.08913649025069638</v>
      </c>
      <c r="P138" s="26">
        <v>803</v>
      </c>
      <c r="Q138" s="34">
        <v>0.33598326359832636</v>
      </c>
      <c r="R138" s="34">
        <v>0.5591922005571031</v>
      </c>
    </row>
    <row r="139" spans="1:18" ht="12.75">
      <c r="A139" s="192"/>
      <c r="B139" s="193" t="s">
        <v>99</v>
      </c>
      <c r="C139" s="22" t="s">
        <v>18</v>
      </c>
      <c r="D139" s="24">
        <v>20646</v>
      </c>
      <c r="E139" s="71">
        <v>10000</v>
      </c>
      <c r="F139" s="35">
        <v>0.4843553230650005</v>
      </c>
      <c r="G139" s="24">
        <v>1607</v>
      </c>
      <c r="H139" s="35">
        <v>0.07783590041654558</v>
      </c>
      <c r="I139" s="35">
        <v>0.1607</v>
      </c>
      <c r="J139" s="24">
        <v>3305</v>
      </c>
      <c r="K139" s="35">
        <v>0.16007943427298266</v>
      </c>
      <c r="L139" s="35">
        <v>0.3305</v>
      </c>
      <c r="M139" s="24">
        <v>1619</v>
      </c>
      <c r="N139" s="35">
        <v>0.07841712680422358</v>
      </c>
      <c r="O139" s="35">
        <v>0.1619</v>
      </c>
      <c r="P139" s="24">
        <v>4122</v>
      </c>
      <c r="Q139" s="35">
        <v>0.1996512641673932</v>
      </c>
      <c r="R139" s="35">
        <v>0.4122</v>
      </c>
    </row>
    <row r="140" spans="1:18" ht="12.75">
      <c r="A140" s="192"/>
      <c r="B140" s="193"/>
      <c r="C140" s="75" t="s">
        <v>19</v>
      </c>
      <c r="D140" s="24">
        <v>22359</v>
      </c>
      <c r="E140" s="71">
        <v>14164</v>
      </c>
      <c r="F140" s="35">
        <v>0.6334809249071962</v>
      </c>
      <c r="G140" s="24">
        <v>3087</v>
      </c>
      <c r="H140" s="35">
        <v>0.13806520864081578</v>
      </c>
      <c r="I140" s="35">
        <v>0.21794690765320532</v>
      </c>
      <c r="J140" s="24">
        <v>4892</v>
      </c>
      <c r="K140" s="35">
        <v>0.21879332707187263</v>
      </c>
      <c r="L140" s="35">
        <v>0.3453826602654617</v>
      </c>
      <c r="M140" s="24">
        <v>2363</v>
      </c>
      <c r="N140" s="35">
        <v>0.10568451182968827</v>
      </c>
      <c r="O140" s="35">
        <v>0.16683140355831685</v>
      </c>
      <c r="P140" s="24">
        <v>5461</v>
      </c>
      <c r="Q140" s="35">
        <v>0.24424169238338028</v>
      </c>
      <c r="R140" s="35">
        <v>0.38555492798644453</v>
      </c>
    </row>
    <row r="141" spans="1:18" ht="12.75">
      <c r="A141" s="192"/>
      <c r="B141" s="193"/>
      <c r="C141" s="76" t="s">
        <v>29</v>
      </c>
      <c r="D141" s="24">
        <v>4437</v>
      </c>
      <c r="E141" s="71">
        <v>3064</v>
      </c>
      <c r="F141" s="35">
        <v>0.6905566824430922</v>
      </c>
      <c r="G141" s="24">
        <v>938</v>
      </c>
      <c r="H141" s="35">
        <v>0.2114041018706333</v>
      </c>
      <c r="I141" s="35">
        <v>0.30613577023498695</v>
      </c>
      <c r="J141" s="24">
        <v>1027</v>
      </c>
      <c r="K141" s="35">
        <v>0.23146270002253774</v>
      </c>
      <c r="L141" s="35">
        <v>0.3351827676240209</v>
      </c>
      <c r="M141" s="24">
        <v>506</v>
      </c>
      <c r="N141" s="35">
        <v>0.11404101870633311</v>
      </c>
      <c r="O141" s="35">
        <v>0.16514360313315926</v>
      </c>
      <c r="P141" s="24">
        <v>1031</v>
      </c>
      <c r="Q141" s="35">
        <v>0.23236421005183683</v>
      </c>
      <c r="R141" s="35">
        <v>0.3364882506527415</v>
      </c>
    </row>
    <row r="142" spans="1:18" ht="22.5">
      <c r="A142" s="192"/>
      <c r="B142" s="193"/>
      <c r="C142" s="76" t="s">
        <v>37</v>
      </c>
      <c r="D142" s="24">
        <v>47442</v>
      </c>
      <c r="E142" s="71">
        <v>27228</v>
      </c>
      <c r="F142" s="35">
        <v>0.5739218414063488</v>
      </c>
      <c r="G142" s="24">
        <v>5632</v>
      </c>
      <c r="H142" s="35">
        <v>0.11871337633320686</v>
      </c>
      <c r="I142" s="35">
        <v>0.20684589393271632</v>
      </c>
      <c r="J142" s="24">
        <v>9239</v>
      </c>
      <c r="K142" s="35">
        <v>0.19474305467729017</v>
      </c>
      <c r="L142" s="35">
        <v>0.33931981783458204</v>
      </c>
      <c r="M142" s="24">
        <v>4488</v>
      </c>
      <c r="N142" s="35">
        <v>0.09459972176552423</v>
      </c>
      <c r="O142" s="35">
        <v>0.16483032172763332</v>
      </c>
      <c r="P142" s="24">
        <v>10614</v>
      </c>
      <c r="Q142" s="35">
        <v>0.2237258125711395</v>
      </c>
      <c r="R142" s="35">
        <v>0.3898193036579991</v>
      </c>
    </row>
    <row r="143" spans="1:18" ht="12.75">
      <c r="A143" s="192"/>
      <c r="B143" s="191" t="s">
        <v>100</v>
      </c>
      <c r="C143" s="23" t="s">
        <v>18</v>
      </c>
      <c r="D143" s="25">
        <v>36597</v>
      </c>
      <c r="E143" s="72">
        <v>13535</v>
      </c>
      <c r="F143" s="36">
        <v>0.3698390578462716</v>
      </c>
      <c r="G143" s="25">
        <v>2493</v>
      </c>
      <c r="H143" s="36">
        <v>0.06812033773260104</v>
      </c>
      <c r="I143" s="36">
        <v>0.18418913926856298</v>
      </c>
      <c r="J143" s="25">
        <v>4168</v>
      </c>
      <c r="K143" s="36">
        <v>0.11388911659425636</v>
      </c>
      <c r="L143" s="36">
        <v>0.3079423716291097</v>
      </c>
      <c r="M143" s="25">
        <v>2147</v>
      </c>
      <c r="N143" s="36">
        <v>0.05866601087520835</v>
      </c>
      <c r="O143" s="36">
        <v>0.15862578500184707</v>
      </c>
      <c r="P143" s="25">
        <v>5442</v>
      </c>
      <c r="Q143" s="36">
        <v>0.14870071317321093</v>
      </c>
      <c r="R143" s="36">
        <v>0.40206871074990763</v>
      </c>
    </row>
    <row r="144" spans="1:18" ht="12.75">
      <c r="A144" s="192"/>
      <c r="B144" s="191"/>
      <c r="C144" s="77" t="s">
        <v>19</v>
      </c>
      <c r="D144" s="25">
        <v>42322</v>
      </c>
      <c r="E144" s="72">
        <v>20625</v>
      </c>
      <c r="F144" s="36">
        <v>0.4873351920986721</v>
      </c>
      <c r="G144" s="25">
        <v>4938</v>
      </c>
      <c r="H144" s="36">
        <v>0.11667690562827844</v>
      </c>
      <c r="I144" s="36">
        <v>0.2394181818181818</v>
      </c>
      <c r="J144" s="25">
        <v>6514</v>
      </c>
      <c r="K144" s="36">
        <v>0.15391522139785455</v>
      </c>
      <c r="L144" s="36">
        <v>0.315830303030303</v>
      </c>
      <c r="M144" s="25">
        <v>3433</v>
      </c>
      <c r="N144" s="36">
        <v>0.08111620433816927</v>
      </c>
      <c r="O144" s="36">
        <v>0.16644848484848485</v>
      </c>
      <c r="P144" s="25">
        <v>7488</v>
      </c>
      <c r="Q144" s="36">
        <v>0.17692925665138698</v>
      </c>
      <c r="R144" s="36">
        <v>0.36305454545454546</v>
      </c>
    </row>
    <row r="145" spans="1:18" ht="12.75">
      <c r="A145" s="192"/>
      <c r="B145" s="191"/>
      <c r="C145" s="78" t="s">
        <v>29</v>
      </c>
      <c r="D145" s="25">
        <v>7784</v>
      </c>
      <c r="E145" s="72">
        <v>4525</v>
      </c>
      <c r="F145" s="36">
        <v>0.5813206577595067</v>
      </c>
      <c r="G145" s="25">
        <v>1388</v>
      </c>
      <c r="H145" s="36">
        <v>0.17831449126413154</v>
      </c>
      <c r="I145" s="36">
        <v>0.3067403314917127</v>
      </c>
      <c r="J145" s="25">
        <v>1400</v>
      </c>
      <c r="K145" s="36">
        <v>0.17985611510791366</v>
      </c>
      <c r="L145" s="36">
        <v>0.30939226519337015</v>
      </c>
      <c r="M145" s="25">
        <v>725</v>
      </c>
      <c r="N145" s="36">
        <v>0.09313977389516957</v>
      </c>
      <c r="O145" s="36">
        <v>0.16022099447513813</v>
      </c>
      <c r="P145" s="25">
        <v>1460</v>
      </c>
      <c r="Q145" s="36">
        <v>0.18756423432682426</v>
      </c>
      <c r="R145" s="36">
        <v>0.32265193370165746</v>
      </c>
    </row>
    <row r="146" spans="1:18" ht="22.5">
      <c r="A146" s="192"/>
      <c r="B146" s="191"/>
      <c r="C146" s="78" t="s">
        <v>37</v>
      </c>
      <c r="D146" s="25">
        <v>86703</v>
      </c>
      <c r="E146" s="72">
        <v>38558</v>
      </c>
      <c r="F146" s="36">
        <v>0.4447135623911514</v>
      </c>
      <c r="G146" s="25">
        <v>8760</v>
      </c>
      <c r="H146" s="36">
        <v>0.10103456627798346</v>
      </c>
      <c r="I146" s="36">
        <v>0.22719020696094197</v>
      </c>
      <c r="J146" s="25">
        <v>12070</v>
      </c>
      <c r="K146" s="36">
        <v>0.13921086928941329</v>
      </c>
      <c r="L146" s="36">
        <v>0.3130349084496084</v>
      </c>
      <c r="M146" s="25">
        <v>6289</v>
      </c>
      <c r="N146" s="36">
        <v>0.07253497572171666</v>
      </c>
      <c r="O146" s="36">
        <v>0.16310493282846622</v>
      </c>
      <c r="P146" s="25">
        <v>14360</v>
      </c>
      <c r="Q146" s="36">
        <v>0.16562287348765325</v>
      </c>
      <c r="R146" s="36">
        <v>0.3724259557030966</v>
      </c>
    </row>
    <row r="147" spans="1:18" ht="12.75">
      <c r="A147" s="186"/>
      <c r="B147" s="187" t="s">
        <v>101</v>
      </c>
      <c r="C147" s="22" t="s">
        <v>18</v>
      </c>
      <c r="D147" s="24">
        <v>136</v>
      </c>
      <c r="E147" s="71">
        <v>86</v>
      </c>
      <c r="F147" s="35">
        <v>0.6323529411764706</v>
      </c>
      <c r="G147" s="24">
        <v>27</v>
      </c>
      <c r="H147" s="35">
        <v>0.19852941176470587</v>
      </c>
      <c r="I147" s="35">
        <v>0.313953488372093</v>
      </c>
      <c r="J147" s="24">
        <v>7</v>
      </c>
      <c r="K147" s="35">
        <v>0.051470588235294115</v>
      </c>
      <c r="L147" s="35">
        <v>0.08139534883720931</v>
      </c>
      <c r="M147" s="24">
        <v>9</v>
      </c>
      <c r="N147" s="35">
        <v>0.0661764705882353</v>
      </c>
      <c r="O147" s="35">
        <v>0.10465116279069768</v>
      </c>
      <c r="P147" s="24">
        <v>52</v>
      </c>
      <c r="Q147" s="35">
        <v>0.38235294117647056</v>
      </c>
      <c r="R147" s="35">
        <v>0.6046511627906976</v>
      </c>
    </row>
    <row r="148" spans="1:18" ht="12.75">
      <c r="A148" s="186"/>
      <c r="B148" s="187"/>
      <c r="C148" s="75" t="s">
        <v>19</v>
      </c>
      <c r="D148" s="24">
        <v>948</v>
      </c>
      <c r="E148" s="71">
        <v>651</v>
      </c>
      <c r="F148" s="35">
        <v>0.6867088607594937</v>
      </c>
      <c r="G148" s="24">
        <v>255</v>
      </c>
      <c r="H148" s="35">
        <v>0.2689873417721519</v>
      </c>
      <c r="I148" s="35">
        <v>0.391705069124424</v>
      </c>
      <c r="J148" s="24">
        <v>91</v>
      </c>
      <c r="K148" s="35">
        <v>0.09599156118143459</v>
      </c>
      <c r="L148" s="35">
        <v>0.13978494623655913</v>
      </c>
      <c r="M148" s="24">
        <v>79</v>
      </c>
      <c r="N148" s="35">
        <v>0.08333333333333333</v>
      </c>
      <c r="O148" s="35">
        <v>0.12135176651305683</v>
      </c>
      <c r="P148" s="24">
        <v>372</v>
      </c>
      <c r="Q148" s="35">
        <v>0.3924050632911392</v>
      </c>
      <c r="R148" s="35">
        <v>0.5714285714285714</v>
      </c>
    </row>
    <row r="149" spans="1:18" ht="12.75">
      <c r="A149" s="186"/>
      <c r="B149" s="187"/>
      <c r="C149" s="76" t="s">
        <v>29</v>
      </c>
      <c r="D149" s="24">
        <v>469</v>
      </c>
      <c r="E149" s="71">
        <v>275</v>
      </c>
      <c r="F149" s="35">
        <v>0.5863539445628998</v>
      </c>
      <c r="G149" s="24">
        <v>123</v>
      </c>
      <c r="H149" s="35">
        <v>0.2622601279317697</v>
      </c>
      <c r="I149" s="35">
        <v>0.44727272727272727</v>
      </c>
      <c r="J149" s="24">
        <v>53</v>
      </c>
      <c r="K149" s="35">
        <v>0.11300639658848614</v>
      </c>
      <c r="L149" s="35">
        <v>0.19272727272727272</v>
      </c>
      <c r="M149" s="24">
        <v>38</v>
      </c>
      <c r="N149" s="35">
        <v>0.08102345415778252</v>
      </c>
      <c r="O149" s="35">
        <v>0.13818181818181818</v>
      </c>
      <c r="P149" s="24">
        <v>105</v>
      </c>
      <c r="Q149" s="35">
        <v>0.22388059701492538</v>
      </c>
      <c r="R149" s="35">
        <v>0.38181818181818183</v>
      </c>
    </row>
    <row r="150" spans="1:18" ht="12.75">
      <c r="A150" s="186"/>
      <c r="B150" s="187"/>
      <c r="C150" s="76" t="s">
        <v>153</v>
      </c>
      <c r="D150" s="24">
        <v>1553</v>
      </c>
      <c r="E150" s="71">
        <v>900</v>
      </c>
      <c r="F150" s="35">
        <v>0.5795235028976176</v>
      </c>
      <c r="G150" s="24">
        <v>361</v>
      </c>
      <c r="H150" s="35">
        <v>0.23245331616226658</v>
      </c>
      <c r="I150" s="35">
        <v>0.4011111111111111</v>
      </c>
      <c r="J150" s="24">
        <v>146</v>
      </c>
      <c r="K150" s="35">
        <v>0.09401159047005796</v>
      </c>
      <c r="L150" s="35">
        <v>0.1622222222222222</v>
      </c>
      <c r="M150" s="24">
        <v>80</v>
      </c>
      <c r="N150" s="35">
        <v>0.051513200257566</v>
      </c>
      <c r="O150" s="35">
        <v>0.08888888888888889</v>
      </c>
      <c r="P150" s="24">
        <v>503</v>
      </c>
      <c r="Q150" s="35">
        <v>0.32388924661944624</v>
      </c>
      <c r="R150" s="35">
        <v>0.5588888888888889</v>
      </c>
    </row>
    <row r="151" spans="1:18" ht="12.75" customHeight="1">
      <c r="A151" s="186"/>
      <c r="B151" s="191" t="s">
        <v>102</v>
      </c>
      <c r="C151" s="23" t="s">
        <v>18</v>
      </c>
      <c r="D151" s="25">
        <v>36733</v>
      </c>
      <c r="E151" s="72">
        <v>13621</v>
      </c>
      <c r="F151" s="36">
        <v>0.3708109873955299</v>
      </c>
      <c r="G151" s="25">
        <v>2520</v>
      </c>
      <c r="H151" s="36">
        <v>0.06860316336808864</v>
      </c>
      <c r="I151" s="36">
        <v>0.18500844284560605</v>
      </c>
      <c r="J151" s="25">
        <v>4175</v>
      </c>
      <c r="K151" s="36">
        <v>0.11365801867530559</v>
      </c>
      <c r="L151" s="36">
        <v>0.30651200352397034</v>
      </c>
      <c r="M151" s="25">
        <v>2156</v>
      </c>
      <c r="N151" s="36">
        <v>0.05869381754825361</v>
      </c>
      <c r="O151" s="36">
        <v>0.15828500110124072</v>
      </c>
      <c r="P151" s="25">
        <v>5494</v>
      </c>
      <c r="Q151" s="36">
        <v>0.14956578553344405</v>
      </c>
      <c r="R151" s="36">
        <v>0.4033477718229205</v>
      </c>
    </row>
    <row r="152" spans="1:18" ht="12.75">
      <c r="A152" s="186"/>
      <c r="B152" s="191"/>
      <c r="C152" s="77" t="s">
        <v>19</v>
      </c>
      <c r="D152" s="25">
        <v>43270</v>
      </c>
      <c r="E152" s="72">
        <v>21276</v>
      </c>
      <c r="F152" s="36">
        <v>0.49170325860873587</v>
      </c>
      <c r="G152" s="25">
        <v>5193</v>
      </c>
      <c r="H152" s="36">
        <v>0.12001386642015253</v>
      </c>
      <c r="I152" s="36">
        <v>0.24407783417935702</v>
      </c>
      <c r="J152" s="25">
        <v>6605</v>
      </c>
      <c r="K152" s="36">
        <v>0.15264617517910792</v>
      </c>
      <c r="L152" s="36">
        <v>0.3104436924233879</v>
      </c>
      <c r="M152" s="25">
        <v>3512</v>
      </c>
      <c r="N152" s="36">
        <v>0.08116477929281257</v>
      </c>
      <c r="O152" s="36">
        <v>0.1650686219214138</v>
      </c>
      <c r="P152" s="25">
        <v>7860</v>
      </c>
      <c r="Q152" s="36">
        <v>0.18165010399815115</v>
      </c>
      <c r="R152" s="36">
        <v>0.3694303440496334</v>
      </c>
    </row>
    <row r="153" spans="1:18" ht="12.75">
      <c r="A153" s="186"/>
      <c r="B153" s="191"/>
      <c r="C153" s="78" t="s">
        <v>29</v>
      </c>
      <c r="D153" s="25">
        <v>8253</v>
      </c>
      <c r="E153" s="72">
        <v>4800</v>
      </c>
      <c r="F153" s="36">
        <v>0.5816066884769174</v>
      </c>
      <c r="G153" s="25">
        <v>1511</v>
      </c>
      <c r="H153" s="36">
        <v>0.18308493881012966</v>
      </c>
      <c r="I153" s="36">
        <v>0.3147916666666667</v>
      </c>
      <c r="J153" s="25">
        <v>1453</v>
      </c>
      <c r="K153" s="36">
        <v>0.1760571913243669</v>
      </c>
      <c r="L153" s="36">
        <v>0.30270833333333336</v>
      </c>
      <c r="M153" s="25">
        <v>763</v>
      </c>
      <c r="N153" s="36">
        <v>0.09245122985581</v>
      </c>
      <c r="O153" s="36">
        <v>0.15895833333333334</v>
      </c>
      <c r="P153" s="25">
        <v>1565</v>
      </c>
      <c r="Q153" s="36">
        <v>0.18962801405549498</v>
      </c>
      <c r="R153" s="36">
        <v>0.3260416666666667</v>
      </c>
    </row>
    <row r="154" spans="1:18" ht="22.5">
      <c r="A154" s="186"/>
      <c r="B154" s="191"/>
      <c r="C154" s="78" t="s">
        <v>37</v>
      </c>
      <c r="D154" s="25">
        <v>88256</v>
      </c>
      <c r="E154" s="72">
        <v>39458</v>
      </c>
      <c r="F154" s="36">
        <v>0.4470857505438724</v>
      </c>
      <c r="G154" s="25">
        <v>9121</v>
      </c>
      <c r="H154" s="36">
        <v>0.10334708121827411</v>
      </c>
      <c r="I154" s="36">
        <v>0.23115717978610167</v>
      </c>
      <c r="J154" s="25">
        <v>12216</v>
      </c>
      <c r="K154" s="36">
        <v>0.13841551849166062</v>
      </c>
      <c r="L154" s="36">
        <v>0.30959501241826753</v>
      </c>
      <c r="M154" s="25">
        <v>6369</v>
      </c>
      <c r="N154" s="36">
        <v>0.07216506526468455</v>
      </c>
      <c r="O154" s="36">
        <v>0.16141213442141011</v>
      </c>
      <c r="P154" s="25">
        <v>14863</v>
      </c>
      <c r="Q154" s="36">
        <v>0.16840781363306745</v>
      </c>
      <c r="R154" s="36">
        <v>0.37667900045618125</v>
      </c>
    </row>
  </sheetData>
  <sheetProtection/>
  <mergeCells count="103">
    <mergeCell ref="A2:C2"/>
    <mergeCell ref="B6:B9"/>
    <mergeCell ref="A10:A13"/>
    <mergeCell ref="B10:B13"/>
    <mergeCell ref="D3:D5"/>
    <mergeCell ref="E3:R3"/>
    <mergeCell ref="E4:E5"/>
    <mergeCell ref="F4:F5"/>
    <mergeCell ref="G4:R4"/>
    <mergeCell ref="A6:A9"/>
    <mergeCell ref="A3:A5"/>
    <mergeCell ref="B3:B5"/>
    <mergeCell ref="C3:C5"/>
    <mergeCell ref="A22:A25"/>
    <mergeCell ref="B22:B25"/>
    <mergeCell ref="A18:A21"/>
    <mergeCell ref="B18:B21"/>
    <mergeCell ref="A14:A17"/>
    <mergeCell ref="B14:B17"/>
    <mergeCell ref="A34:A37"/>
    <mergeCell ref="B34:B37"/>
    <mergeCell ref="A30:A33"/>
    <mergeCell ref="B30:B33"/>
    <mergeCell ref="A26:A29"/>
    <mergeCell ref="B26:B29"/>
    <mergeCell ref="A45:A48"/>
    <mergeCell ref="B45:B48"/>
    <mergeCell ref="A41:A44"/>
    <mergeCell ref="B41:B44"/>
    <mergeCell ref="F39:F40"/>
    <mergeCell ref="G39:R39"/>
    <mergeCell ref="A38:A40"/>
    <mergeCell ref="B38:B40"/>
    <mergeCell ref="C38:C40"/>
    <mergeCell ref="D38:D40"/>
    <mergeCell ref="A57:A60"/>
    <mergeCell ref="B57:B60"/>
    <mergeCell ref="A53:A56"/>
    <mergeCell ref="B53:B56"/>
    <mergeCell ref="A49:A52"/>
    <mergeCell ref="B49:B52"/>
    <mergeCell ref="A69:A72"/>
    <mergeCell ref="B69:B72"/>
    <mergeCell ref="A65:A68"/>
    <mergeCell ref="B65:B68"/>
    <mergeCell ref="A61:A64"/>
    <mergeCell ref="B61:B64"/>
    <mergeCell ref="E77:R77"/>
    <mergeCell ref="E78:E79"/>
    <mergeCell ref="F78:F79"/>
    <mergeCell ref="G78:R78"/>
    <mergeCell ref="A73:A76"/>
    <mergeCell ref="B73:B76"/>
    <mergeCell ref="A77:A79"/>
    <mergeCell ref="B77:B79"/>
    <mergeCell ref="C77:C79"/>
    <mergeCell ref="D77:D79"/>
    <mergeCell ref="A96:A99"/>
    <mergeCell ref="B96:B99"/>
    <mergeCell ref="A80:A83"/>
    <mergeCell ref="B80:B83"/>
    <mergeCell ref="A92:A95"/>
    <mergeCell ref="B92:B95"/>
    <mergeCell ref="A88:A91"/>
    <mergeCell ref="B88:B91"/>
    <mergeCell ref="A84:A87"/>
    <mergeCell ref="B84:B87"/>
    <mergeCell ref="C108:C110"/>
    <mergeCell ref="D108:D110"/>
    <mergeCell ref="A104:A107"/>
    <mergeCell ref="B104:B107"/>
    <mergeCell ref="A100:A103"/>
    <mergeCell ref="B100:B103"/>
    <mergeCell ref="A119:A122"/>
    <mergeCell ref="B119:B122"/>
    <mergeCell ref="E108:R108"/>
    <mergeCell ref="E109:E110"/>
    <mergeCell ref="F109:F110"/>
    <mergeCell ref="G109:R109"/>
    <mergeCell ref="A111:A114"/>
    <mergeCell ref="B111:B114"/>
    <mergeCell ref="A108:A110"/>
    <mergeCell ref="B108:B110"/>
    <mergeCell ref="A135:A138"/>
    <mergeCell ref="B135:B138"/>
    <mergeCell ref="A131:A134"/>
    <mergeCell ref="B131:B134"/>
    <mergeCell ref="A115:A118"/>
    <mergeCell ref="B115:B118"/>
    <mergeCell ref="A127:A130"/>
    <mergeCell ref="B127:B130"/>
    <mergeCell ref="A123:A126"/>
    <mergeCell ref="B123:B126"/>
    <mergeCell ref="E38:R38"/>
    <mergeCell ref="E39:E40"/>
    <mergeCell ref="A151:A154"/>
    <mergeCell ref="B151:B154"/>
    <mergeCell ref="A147:A150"/>
    <mergeCell ref="B147:B150"/>
    <mergeCell ref="A143:A146"/>
    <mergeCell ref="B143:B146"/>
    <mergeCell ref="A139:A142"/>
    <mergeCell ref="B139:B14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7" r:id="rId1"/>
  <rowBreaks count="3" manualBreakCount="3">
    <brk id="37" max="255" man="1"/>
    <brk id="76" max="255" man="1"/>
    <brk id="10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151"/>
  <sheetViews>
    <sheetView zoomScalePageLayoutView="0" workbookViewId="0" topLeftCell="A138">
      <selection activeCell="F155" sqref="F155"/>
    </sheetView>
  </sheetViews>
  <sheetFormatPr defaultColWidth="9.00390625" defaultRowHeight="12.75"/>
  <cols>
    <col min="1" max="1" width="8.00390625" style="0" customWidth="1"/>
    <col min="2" max="2" width="18.00390625" style="0" customWidth="1"/>
    <col min="3" max="3" width="12.25390625" style="0" customWidth="1"/>
    <col min="4" max="4" width="8.75390625" style="0" customWidth="1"/>
    <col min="5" max="6" width="7.375" style="0" customWidth="1"/>
    <col min="7" max="8" width="7.75390625" style="0" customWidth="1"/>
    <col min="9" max="10" width="7.375" style="0" customWidth="1"/>
    <col min="11" max="12" width="9.25390625" style="0" customWidth="1"/>
  </cols>
  <sheetData>
    <row r="1" ht="12.75">
      <c r="A1" s="73" t="s">
        <v>149</v>
      </c>
    </row>
    <row r="2" spans="1:12" ht="18" customHeight="1">
      <c r="A2" s="167" t="s">
        <v>150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30"/>
    </row>
    <row r="3" spans="1:12" ht="28.5" customHeight="1">
      <c r="A3" s="115" t="s">
        <v>0</v>
      </c>
      <c r="B3" s="115" t="s">
        <v>112</v>
      </c>
      <c r="C3" s="115" t="s">
        <v>17</v>
      </c>
      <c r="D3" s="162" t="s">
        <v>113</v>
      </c>
      <c r="E3" s="202" t="s">
        <v>154</v>
      </c>
      <c r="F3" s="202"/>
      <c r="G3" s="202"/>
      <c r="H3" s="202"/>
      <c r="I3" s="202"/>
      <c r="J3" s="202"/>
      <c r="K3" s="202"/>
      <c r="L3" s="202"/>
    </row>
    <row r="4" spans="1:12" ht="26.25" customHeight="1">
      <c r="A4" s="115"/>
      <c r="B4" s="115"/>
      <c r="C4" s="115"/>
      <c r="D4" s="163"/>
      <c r="E4" s="202"/>
      <c r="F4" s="202"/>
      <c r="G4" s="202"/>
      <c r="H4" s="202"/>
      <c r="I4" s="202"/>
      <c r="J4" s="202"/>
      <c r="K4" s="202"/>
      <c r="L4" s="202"/>
    </row>
    <row r="5" spans="1:12" ht="34.5" customHeight="1">
      <c r="A5" s="115"/>
      <c r="B5" s="115"/>
      <c r="C5" s="115"/>
      <c r="D5" s="163"/>
      <c r="E5" s="10" t="s">
        <v>26</v>
      </c>
      <c r="F5" s="79" t="s">
        <v>115</v>
      </c>
      <c r="G5" s="10" t="s">
        <v>27</v>
      </c>
      <c r="H5" s="79" t="s">
        <v>115</v>
      </c>
      <c r="I5" s="10" t="s">
        <v>28</v>
      </c>
      <c r="J5" s="79" t="s">
        <v>115</v>
      </c>
      <c r="K5" s="9" t="s">
        <v>55</v>
      </c>
      <c r="L5" s="79" t="s">
        <v>115</v>
      </c>
    </row>
    <row r="6" spans="1:12" ht="12.75">
      <c r="A6" s="192">
        <v>1</v>
      </c>
      <c r="B6" s="194" t="s">
        <v>68</v>
      </c>
      <c r="C6" s="21" t="s">
        <v>18</v>
      </c>
      <c r="D6" s="1">
        <v>285</v>
      </c>
      <c r="E6" s="1">
        <v>54</v>
      </c>
      <c r="F6" s="33">
        <v>0.18947368421052632</v>
      </c>
      <c r="G6" s="1">
        <v>170</v>
      </c>
      <c r="H6" s="33">
        <v>0.5964912280701754</v>
      </c>
      <c r="I6" s="1">
        <v>39</v>
      </c>
      <c r="J6" s="33">
        <v>0.1368421052631579</v>
      </c>
      <c r="K6" s="1">
        <v>22</v>
      </c>
      <c r="L6" s="33">
        <v>0.07719298245614035</v>
      </c>
    </row>
    <row r="7" spans="1:12" ht="12.75">
      <c r="A7" s="192"/>
      <c r="B7" s="194"/>
      <c r="C7" s="27" t="s">
        <v>19</v>
      </c>
      <c r="D7" s="1">
        <v>387</v>
      </c>
      <c r="E7" s="1">
        <v>85</v>
      </c>
      <c r="F7" s="33">
        <v>0.21963824289405684</v>
      </c>
      <c r="G7" s="1">
        <v>205</v>
      </c>
      <c r="H7" s="33">
        <v>0.5297157622739018</v>
      </c>
      <c r="I7" s="1">
        <v>60</v>
      </c>
      <c r="J7" s="33">
        <v>0.15503875968992248</v>
      </c>
      <c r="K7" s="1">
        <v>37</v>
      </c>
      <c r="L7" s="33">
        <v>0.09560723514211886</v>
      </c>
    </row>
    <row r="8" spans="1:12" ht="12.75">
      <c r="A8" s="192"/>
      <c r="B8" s="194"/>
      <c r="C8" s="74" t="s">
        <v>29</v>
      </c>
      <c r="D8" s="1">
        <v>104</v>
      </c>
      <c r="E8" s="1">
        <v>29</v>
      </c>
      <c r="F8" s="33">
        <v>0.27884615384615385</v>
      </c>
      <c r="G8" s="1">
        <v>50</v>
      </c>
      <c r="H8" s="33">
        <v>0.4807692307692308</v>
      </c>
      <c r="I8" s="1">
        <v>12</v>
      </c>
      <c r="J8" s="33">
        <v>0.11538461538461539</v>
      </c>
      <c r="K8" s="1">
        <v>13</v>
      </c>
      <c r="L8" s="33">
        <v>0.125</v>
      </c>
    </row>
    <row r="9" spans="1:12" ht="33.75">
      <c r="A9" s="192"/>
      <c r="B9" s="194"/>
      <c r="C9" s="74" t="s">
        <v>37</v>
      </c>
      <c r="D9" s="1">
        <v>776</v>
      </c>
      <c r="E9" s="1">
        <v>168</v>
      </c>
      <c r="F9" s="33">
        <v>0.21649484536082475</v>
      </c>
      <c r="G9" s="1">
        <v>425</v>
      </c>
      <c r="H9" s="33">
        <v>0.5476804123711341</v>
      </c>
      <c r="I9" s="1">
        <v>111</v>
      </c>
      <c r="J9" s="33">
        <v>0.14304123711340205</v>
      </c>
      <c r="K9" s="1">
        <v>72</v>
      </c>
      <c r="L9" s="33">
        <v>0.09278350515463918</v>
      </c>
    </row>
    <row r="10" spans="1:12" ht="12.75">
      <c r="A10" s="192">
        <v>2</v>
      </c>
      <c r="B10" s="194" t="s">
        <v>69</v>
      </c>
      <c r="C10" s="21" t="s">
        <v>18</v>
      </c>
      <c r="D10" s="3">
        <v>292</v>
      </c>
      <c r="E10" s="3">
        <v>89</v>
      </c>
      <c r="F10" s="33">
        <v>0.3047945205479452</v>
      </c>
      <c r="G10" s="3">
        <v>176</v>
      </c>
      <c r="H10" s="33">
        <v>0.6027397260273972</v>
      </c>
      <c r="I10" s="3">
        <v>24</v>
      </c>
      <c r="J10" s="33">
        <v>0.0821917808219178</v>
      </c>
      <c r="K10" s="3">
        <v>3</v>
      </c>
      <c r="L10" s="33">
        <v>0.010273972602739725</v>
      </c>
    </row>
    <row r="11" spans="1:12" ht="12.75">
      <c r="A11" s="192"/>
      <c r="B11" s="194"/>
      <c r="C11" s="27" t="s">
        <v>19</v>
      </c>
      <c r="D11" s="3">
        <v>455</v>
      </c>
      <c r="E11" s="3">
        <v>163</v>
      </c>
      <c r="F11" s="33">
        <v>0.35824175824175825</v>
      </c>
      <c r="G11" s="3">
        <v>256</v>
      </c>
      <c r="H11" s="33">
        <v>0.5626373626373626</v>
      </c>
      <c r="I11" s="3">
        <v>34</v>
      </c>
      <c r="J11" s="33">
        <v>0.07472527472527472</v>
      </c>
      <c r="K11" s="3">
        <v>2</v>
      </c>
      <c r="L11" s="33">
        <v>0.004395604395604396</v>
      </c>
    </row>
    <row r="12" spans="1:12" ht="12.75">
      <c r="A12" s="192"/>
      <c r="B12" s="194"/>
      <c r="C12" s="74" t="s">
        <v>29</v>
      </c>
      <c r="D12" s="3">
        <v>73</v>
      </c>
      <c r="E12" s="3">
        <v>32</v>
      </c>
      <c r="F12" s="33">
        <v>0.4383561643835616</v>
      </c>
      <c r="G12" s="3">
        <v>34</v>
      </c>
      <c r="H12" s="33">
        <v>0.4657534246575342</v>
      </c>
      <c r="I12" s="3">
        <v>6</v>
      </c>
      <c r="J12" s="33">
        <v>0.0821917808219178</v>
      </c>
      <c r="K12" s="3">
        <v>1</v>
      </c>
      <c r="L12" s="33">
        <v>0.0136986301369863</v>
      </c>
    </row>
    <row r="13" spans="1:12" ht="33.75">
      <c r="A13" s="192"/>
      <c r="B13" s="194"/>
      <c r="C13" s="74" t="s">
        <v>37</v>
      </c>
      <c r="D13" s="3">
        <v>820</v>
      </c>
      <c r="E13" s="3">
        <v>284</v>
      </c>
      <c r="F13" s="33">
        <v>0.3463414634146341</v>
      </c>
      <c r="G13" s="3">
        <v>466</v>
      </c>
      <c r="H13" s="33">
        <v>0.5682926829268292</v>
      </c>
      <c r="I13" s="3">
        <v>64</v>
      </c>
      <c r="J13" s="33">
        <v>0.07804878048780488</v>
      </c>
      <c r="K13" s="3">
        <v>6</v>
      </c>
      <c r="L13" s="33">
        <v>0.007317073170731708</v>
      </c>
    </row>
    <row r="14" spans="1:12" ht="12.75">
      <c r="A14" s="201">
        <v>3</v>
      </c>
      <c r="B14" s="194" t="s">
        <v>70</v>
      </c>
      <c r="C14" s="21" t="s">
        <v>18</v>
      </c>
      <c r="D14" s="3">
        <v>824</v>
      </c>
      <c r="E14" s="3">
        <v>189</v>
      </c>
      <c r="F14" s="33">
        <v>0.22936893203883496</v>
      </c>
      <c r="G14" s="3">
        <v>501</v>
      </c>
      <c r="H14" s="33">
        <v>0.6080097087378641</v>
      </c>
      <c r="I14" s="3">
        <v>123</v>
      </c>
      <c r="J14" s="33">
        <v>0.14927184466019416</v>
      </c>
      <c r="K14" s="3">
        <v>11</v>
      </c>
      <c r="L14" s="33">
        <v>0.013349514563106795</v>
      </c>
    </row>
    <row r="15" spans="1:12" ht="12.75">
      <c r="A15" s="201"/>
      <c r="B15" s="194"/>
      <c r="C15" s="27" t="s">
        <v>19</v>
      </c>
      <c r="D15" s="3">
        <v>1099</v>
      </c>
      <c r="E15" s="3">
        <v>269</v>
      </c>
      <c r="F15" s="33">
        <v>0.24476797088262056</v>
      </c>
      <c r="G15" s="3">
        <v>661</v>
      </c>
      <c r="H15" s="33">
        <v>0.6014558689717925</v>
      </c>
      <c r="I15" s="3">
        <v>143</v>
      </c>
      <c r="J15" s="33">
        <v>0.13011828935395814</v>
      </c>
      <c r="K15" s="3">
        <v>26</v>
      </c>
      <c r="L15" s="33">
        <v>0.023657870791628753</v>
      </c>
    </row>
    <row r="16" spans="1:12" ht="12.75">
      <c r="A16" s="201"/>
      <c r="B16" s="194"/>
      <c r="C16" s="74" t="s">
        <v>29</v>
      </c>
      <c r="D16" s="3">
        <v>202</v>
      </c>
      <c r="E16" s="3">
        <v>58</v>
      </c>
      <c r="F16" s="33">
        <v>0.2871287128712871</v>
      </c>
      <c r="G16" s="3">
        <v>108</v>
      </c>
      <c r="H16" s="33">
        <v>0.5346534653465347</v>
      </c>
      <c r="I16" s="3">
        <v>22</v>
      </c>
      <c r="J16" s="33">
        <v>0.10891089108910891</v>
      </c>
      <c r="K16" s="3">
        <v>14</v>
      </c>
      <c r="L16" s="33">
        <v>0.06930693069306931</v>
      </c>
    </row>
    <row r="17" spans="1:12" ht="33.75">
      <c r="A17" s="201"/>
      <c r="B17" s="194"/>
      <c r="C17" s="74" t="s">
        <v>37</v>
      </c>
      <c r="D17" s="3">
        <v>2125</v>
      </c>
      <c r="E17" s="3">
        <v>516</v>
      </c>
      <c r="F17" s="33">
        <v>0.24282352941176472</v>
      </c>
      <c r="G17" s="3">
        <v>1270</v>
      </c>
      <c r="H17" s="33">
        <v>0.5976470588235294</v>
      </c>
      <c r="I17" s="3">
        <v>288</v>
      </c>
      <c r="J17" s="33">
        <v>0.13552941176470587</v>
      </c>
      <c r="K17" s="3">
        <v>51</v>
      </c>
      <c r="L17" s="33">
        <v>0.024</v>
      </c>
    </row>
    <row r="18" spans="1:12" ht="12.75">
      <c r="A18" s="192">
        <v>4</v>
      </c>
      <c r="B18" s="194" t="s">
        <v>71</v>
      </c>
      <c r="C18" s="21" t="s">
        <v>18</v>
      </c>
      <c r="D18" s="3">
        <v>600</v>
      </c>
      <c r="E18" s="3">
        <v>168</v>
      </c>
      <c r="F18" s="33">
        <v>0.28</v>
      </c>
      <c r="G18" s="3">
        <v>311</v>
      </c>
      <c r="H18" s="33">
        <v>0.5183333333333333</v>
      </c>
      <c r="I18" s="3">
        <v>117</v>
      </c>
      <c r="J18" s="33">
        <v>0.195</v>
      </c>
      <c r="K18" s="3">
        <v>4</v>
      </c>
      <c r="L18" s="33">
        <v>0.006666666666666667</v>
      </c>
    </row>
    <row r="19" spans="1:12" ht="12.75">
      <c r="A19" s="192"/>
      <c r="B19" s="194"/>
      <c r="C19" s="27" t="s">
        <v>19</v>
      </c>
      <c r="D19" s="3">
        <v>664</v>
      </c>
      <c r="E19" s="3">
        <v>207</v>
      </c>
      <c r="F19" s="33">
        <v>0.3117469879518072</v>
      </c>
      <c r="G19" s="3">
        <v>341</v>
      </c>
      <c r="H19" s="33">
        <v>0.5135542168674698</v>
      </c>
      <c r="I19" s="3">
        <v>111</v>
      </c>
      <c r="J19" s="33">
        <v>0.16716867469879518</v>
      </c>
      <c r="K19" s="3">
        <v>5</v>
      </c>
      <c r="L19" s="33">
        <v>0.007530120481927711</v>
      </c>
    </row>
    <row r="20" spans="1:12" ht="12.75">
      <c r="A20" s="192"/>
      <c r="B20" s="194"/>
      <c r="C20" s="74" t="s">
        <v>29</v>
      </c>
      <c r="D20" s="3">
        <v>71</v>
      </c>
      <c r="E20" s="3">
        <v>40</v>
      </c>
      <c r="F20" s="33">
        <v>0.5633802816901409</v>
      </c>
      <c r="G20" s="3">
        <v>16</v>
      </c>
      <c r="H20" s="33">
        <v>0.22535211267605634</v>
      </c>
      <c r="I20" s="3">
        <v>15</v>
      </c>
      <c r="J20" s="33">
        <v>0.2112676056338028</v>
      </c>
      <c r="K20" s="3">
        <v>0</v>
      </c>
      <c r="L20" s="33">
        <v>0</v>
      </c>
    </row>
    <row r="21" spans="1:12" ht="33.75">
      <c r="A21" s="192"/>
      <c r="B21" s="194"/>
      <c r="C21" s="74" t="s">
        <v>37</v>
      </c>
      <c r="D21" s="3">
        <v>1335</v>
      </c>
      <c r="E21" s="3">
        <v>415</v>
      </c>
      <c r="F21" s="33">
        <v>0.31086142322097376</v>
      </c>
      <c r="G21" s="3">
        <v>668</v>
      </c>
      <c r="H21" s="33">
        <v>0.500374531835206</v>
      </c>
      <c r="I21" s="3">
        <v>243</v>
      </c>
      <c r="J21" s="33">
        <v>0.18202247191011237</v>
      </c>
      <c r="K21" s="3">
        <v>9</v>
      </c>
      <c r="L21" s="33">
        <v>0.006741573033707865</v>
      </c>
    </row>
    <row r="22" spans="1:12" ht="12.75">
      <c r="A22" s="192">
        <v>5</v>
      </c>
      <c r="B22" s="194" t="s">
        <v>72</v>
      </c>
      <c r="C22" s="21" t="s">
        <v>18</v>
      </c>
      <c r="D22" s="3">
        <v>721</v>
      </c>
      <c r="E22" s="3">
        <v>110</v>
      </c>
      <c r="F22" s="33">
        <v>0.15256588072122051</v>
      </c>
      <c r="G22" s="3">
        <v>519</v>
      </c>
      <c r="H22" s="33">
        <v>0.7198335644937587</v>
      </c>
      <c r="I22" s="3">
        <v>89</v>
      </c>
      <c r="J22" s="33">
        <v>0.12343966712898752</v>
      </c>
      <c r="K22" s="3">
        <v>3</v>
      </c>
      <c r="L22" s="33">
        <v>0.004160887656033287</v>
      </c>
    </row>
    <row r="23" spans="1:12" ht="12.75">
      <c r="A23" s="192"/>
      <c r="B23" s="194"/>
      <c r="C23" s="27" t="s">
        <v>19</v>
      </c>
      <c r="D23" s="3">
        <v>990</v>
      </c>
      <c r="E23" s="3">
        <v>216</v>
      </c>
      <c r="F23" s="33">
        <v>0.21818181818181817</v>
      </c>
      <c r="G23" s="3">
        <v>635</v>
      </c>
      <c r="H23" s="33">
        <v>0.6414141414141414</v>
      </c>
      <c r="I23" s="3">
        <v>135</v>
      </c>
      <c r="J23" s="33">
        <v>0.13636363636363635</v>
      </c>
      <c r="K23" s="3">
        <v>4</v>
      </c>
      <c r="L23" s="33">
        <v>0.00404040404040404</v>
      </c>
    </row>
    <row r="24" spans="1:12" ht="12.75">
      <c r="A24" s="192"/>
      <c r="B24" s="194"/>
      <c r="C24" s="74" t="s">
        <v>29</v>
      </c>
      <c r="D24" s="3">
        <v>166</v>
      </c>
      <c r="E24" s="3">
        <v>63</v>
      </c>
      <c r="F24" s="33">
        <v>0.3795180722891566</v>
      </c>
      <c r="G24" s="3">
        <v>71</v>
      </c>
      <c r="H24" s="33">
        <v>0.42771084337349397</v>
      </c>
      <c r="I24" s="3">
        <v>27</v>
      </c>
      <c r="J24" s="33">
        <v>0.16265060240963855</v>
      </c>
      <c r="K24" s="3">
        <v>5</v>
      </c>
      <c r="L24" s="33">
        <v>0.030120481927710843</v>
      </c>
    </row>
    <row r="25" spans="1:12" ht="33.75">
      <c r="A25" s="192"/>
      <c r="B25" s="194"/>
      <c r="C25" s="74" t="s">
        <v>37</v>
      </c>
      <c r="D25" s="3">
        <v>1877</v>
      </c>
      <c r="E25" s="3">
        <v>389</v>
      </c>
      <c r="F25" s="33">
        <v>0.20724560468833245</v>
      </c>
      <c r="G25" s="3">
        <v>1225</v>
      </c>
      <c r="H25" s="33">
        <v>0.6526371870005327</v>
      </c>
      <c r="I25" s="3">
        <v>251</v>
      </c>
      <c r="J25" s="33">
        <v>0.13372402770378264</v>
      </c>
      <c r="K25" s="3">
        <v>12</v>
      </c>
      <c r="L25" s="33">
        <v>0.006393180607352157</v>
      </c>
    </row>
    <row r="26" spans="1:12" ht="12.75">
      <c r="A26" s="192">
        <v>6</v>
      </c>
      <c r="B26" s="194" t="s">
        <v>73</v>
      </c>
      <c r="C26" s="21" t="s">
        <v>18</v>
      </c>
      <c r="D26" s="3">
        <v>477</v>
      </c>
      <c r="E26" s="3">
        <v>128</v>
      </c>
      <c r="F26" s="33">
        <v>0.26834381551362685</v>
      </c>
      <c r="G26" s="3">
        <v>268</v>
      </c>
      <c r="H26" s="33">
        <v>0.5618448637316562</v>
      </c>
      <c r="I26" s="3">
        <v>67</v>
      </c>
      <c r="J26" s="33">
        <v>0.14046121593291405</v>
      </c>
      <c r="K26" s="3">
        <v>14</v>
      </c>
      <c r="L26" s="33">
        <v>0.029350104821802937</v>
      </c>
    </row>
    <row r="27" spans="1:12" ht="12.75">
      <c r="A27" s="192"/>
      <c r="B27" s="194"/>
      <c r="C27" s="27" t="s">
        <v>19</v>
      </c>
      <c r="D27" s="3">
        <v>630</v>
      </c>
      <c r="E27" s="3">
        <v>191</v>
      </c>
      <c r="F27" s="33">
        <v>0.30317460317460315</v>
      </c>
      <c r="G27" s="3">
        <v>282</v>
      </c>
      <c r="H27" s="33">
        <v>0.44761904761904764</v>
      </c>
      <c r="I27" s="3">
        <v>139</v>
      </c>
      <c r="J27" s="33">
        <v>0.22063492063492063</v>
      </c>
      <c r="K27" s="3">
        <v>18</v>
      </c>
      <c r="L27" s="33">
        <v>0.02857142857142857</v>
      </c>
    </row>
    <row r="28" spans="1:12" ht="12.75">
      <c r="A28" s="192"/>
      <c r="B28" s="194"/>
      <c r="C28" s="74" t="s">
        <v>29</v>
      </c>
      <c r="D28" s="3">
        <v>97</v>
      </c>
      <c r="E28" s="3">
        <v>34</v>
      </c>
      <c r="F28" s="33">
        <v>0.35051546391752575</v>
      </c>
      <c r="G28" s="3">
        <v>28</v>
      </c>
      <c r="H28" s="33">
        <v>0.28865979381443296</v>
      </c>
      <c r="I28" s="3">
        <v>29</v>
      </c>
      <c r="J28" s="33">
        <v>0.29896907216494845</v>
      </c>
      <c r="K28" s="3">
        <v>6</v>
      </c>
      <c r="L28" s="33">
        <v>0.061855670103092786</v>
      </c>
    </row>
    <row r="29" spans="1:12" ht="33.75">
      <c r="A29" s="192"/>
      <c r="B29" s="194"/>
      <c r="C29" s="74" t="s">
        <v>37</v>
      </c>
      <c r="D29" s="3">
        <v>1204</v>
      </c>
      <c r="E29" s="3">
        <v>353</v>
      </c>
      <c r="F29" s="33">
        <v>0.2931893687707641</v>
      </c>
      <c r="G29" s="3">
        <v>578</v>
      </c>
      <c r="H29" s="33">
        <v>0.48006644518272423</v>
      </c>
      <c r="I29" s="3">
        <v>235</v>
      </c>
      <c r="J29" s="33">
        <v>0.1951827242524917</v>
      </c>
      <c r="K29" s="3">
        <v>38</v>
      </c>
      <c r="L29" s="33">
        <v>0.03156146179401993</v>
      </c>
    </row>
    <row r="30" spans="1:12" ht="12.75">
      <c r="A30" s="192">
        <v>7</v>
      </c>
      <c r="B30" s="194" t="s">
        <v>74</v>
      </c>
      <c r="C30" s="21" t="s">
        <v>18</v>
      </c>
      <c r="D30" s="1">
        <v>1051</v>
      </c>
      <c r="E30" s="1">
        <v>186</v>
      </c>
      <c r="F30" s="33">
        <v>0.17697431018078022</v>
      </c>
      <c r="G30" s="1">
        <v>671</v>
      </c>
      <c r="H30" s="33">
        <v>0.6384395813510942</v>
      </c>
      <c r="I30" s="1">
        <v>180</v>
      </c>
      <c r="J30" s="33">
        <v>0.17126546146527116</v>
      </c>
      <c r="K30" s="1">
        <v>14</v>
      </c>
      <c r="L30" s="33">
        <v>0.013320647002854425</v>
      </c>
    </row>
    <row r="31" spans="1:12" ht="12.75">
      <c r="A31" s="192"/>
      <c r="B31" s="194"/>
      <c r="C31" s="27" t="s">
        <v>19</v>
      </c>
      <c r="D31" s="1">
        <v>1183</v>
      </c>
      <c r="E31" s="1">
        <v>243</v>
      </c>
      <c r="F31" s="33">
        <v>0.20540997464074387</v>
      </c>
      <c r="G31" s="1">
        <v>756</v>
      </c>
      <c r="H31" s="33">
        <v>0.6390532544378699</v>
      </c>
      <c r="I31" s="1">
        <v>174</v>
      </c>
      <c r="J31" s="33">
        <v>0.147083685545224</v>
      </c>
      <c r="K31" s="1">
        <v>10</v>
      </c>
      <c r="L31" s="33">
        <v>0.0084530853761623</v>
      </c>
    </row>
    <row r="32" spans="1:12" ht="12.75">
      <c r="A32" s="192"/>
      <c r="B32" s="194"/>
      <c r="C32" s="74" t="s">
        <v>29</v>
      </c>
      <c r="D32" s="1">
        <v>210</v>
      </c>
      <c r="E32" s="1">
        <v>50</v>
      </c>
      <c r="F32" s="33">
        <v>0.23809523809523808</v>
      </c>
      <c r="G32" s="1">
        <v>134</v>
      </c>
      <c r="H32" s="33">
        <v>0.638095238095238</v>
      </c>
      <c r="I32" s="1">
        <v>22</v>
      </c>
      <c r="J32" s="33">
        <v>0.10476190476190476</v>
      </c>
      <c r="K32" s="1">
        <v>4</v>
      </c>
      <c r="L32" s="33">
        <v>0.01904761904761905</v>
      </c>
    </row>
    <row r="33" spans="1:12" ht="33.75">
      <c r="A33" s="192"/>
      <c r="B33" s="194"/>
      <c r="C33" s="74" t="s">
        <v>37</v>
      </c>
      <c r="D33" s="1">
        <v>2444</v>
      </c>
      <c r="E33" s="1">
        <v>479</v>
      </c>
      <c r="F33" s="33">
        <v>0.19599018003273322</v>
      </c>
      <c r="G33" s="1">
        <v>1561</v>
      </c>
      <c r="H33" s="33">
        <v>0.6387070376432079</v>
      </c>
      <c r="I33" s="1">
        <v>376</v>
      </c>
      <c r="J33" s="33">
        <v>0.15384615384615385</v>
      </c>
      <c r="K33" s="1">
        <v>28</v>
      </c>
      <c r="L33" s="33">
        <v>0.011456628477905073</v>
      </c>
    </row>
    <row r="34" spans="1:12" ht="12.75">
      <c r="A34" s="192">
        <v>8</v>
      </c>
      <c r="B34" s="194" t="s">
        <v>75</v>
      </c>
      <c r="C34" s="21" t="s">
        <v>18</v>
      </c>
      <c r="D34" s="3">
        <v>508</v>
      </c>
      <c r="E34" s="3">
        <v>174</v>
      </c>
      <c r="F34" s="33">
        <v>0.3425196850393701</v>
      </c>
      <c r="G34" s="3">
        <v>283</v>
      </c>
      <c r="H34" s="33">
        <v>0.5570866141732284</v>
      </c>
      <c r="I34" s="3">
        <v>49</v>
      </c>
      <c r="J34" s="33">
        <v>0.09645669291338582</v>
      </c>
      <c r="K34" s="3">
        <v>2</v>
      </c>
      <c r="L34" s="33">
        <v>0.003937007874015748</v>
      </c>
    </row>
    <row r="35" spans="1:12" ht="12.75">
      <c r="A35" s="192"/>
      <c r="B35" s="194"/>
      <c r="C35" s="27" t="s">
        <v>19</v>
      </c>
      <c r="D35" s="3">
        <v>725</v>
      </c>
      <c r="E35" s="3">
        <v>310</v>
      </c>
      <c r="F35" s="33">
        <v>0.42758620689655175</v>
      </c>
      <c r="G35" s="3">
        <v>350</v>
      </c>
      <c r="H35" s="33">
        <v>0.4827586206896552</v>
      </c>
      <c r="I35" s="3">
        <v>60</v>
      </c>
      <c r="J35" s="33">
        <v>0.08275862068965517</v>
      </c>
      <c r="K35" s="3">
        <v>5</v>
      </c>
      <c r="L35" s="33">
        <v>0.006896551724137931</v>
      </c>
    </row>
    <row r="36" spans="1:12" ht="12.75">
      <c r="A36" s="192"/>
      <c r="B36" s="194"/>
      <c r="C36" s="74" t="s">
        <v>29</v>
      </c>
      <c r="D36" s="3">
        <v>124</v>
      </c>
      <c r="E36" s="3">
        <v>34</v>
      </c>
      <c r="F36" s="33">
        <v>0.27419354838709675</v>
      </c>
      <c r="G36" s="3">
        <v>73</v>
      </c>
      <c r="H36" s="33">
        <v>0.5887096774193549</v>
      </c>
      <c r="I36" s="3">
        <v>17</v>
      </c>
      <c r="J36" s="33">
        <v>0.13709677419354838</v>
      </c>
      <c r="K36" s="3">
        <v>0</v>
      </c>
      <c r="L36" s="33">
        <v>0</v>
      </c>
    </row>
    <row r="37" spans="1:12" ht="33.75">
      <c r="A37" s="192"/>
      <c r="B37" s="194"/>
      <c r="C37" s="74" t="s">
        <v>37</v>
      </c>
      <c r="D37" s="3">
        <v>1357</v>
      </c>
      <c r="E37" s="3">
        <v>518</v>
      </c>
      <c r="F37" s="33">
        <v>0.3817243920412675</v>
      </c>
      <c r="G37" s="3">
        <v>706</v>
      </c>
      <c r="H37" s="33">
        <v>0.5202652910832719</v>
      </c>
      <c r="I37" s="3">
        <v>126</v>
      </c>
      <c r="J37" s="33">
        <v>0.09285187914517318</v>
      </c>
      <c r="K37" s="3">
        <v>7</v>
      </c>
      <c r="L37" s="33">
        <v>0.005158437730287398</v>
      </c>
    </row>
    <row r="38" spans="1:12" ht="12.75">
      <c r="A38" s="192">
        <v>9</v>
      </c>
      <c r="B38" s="194" t="s">
        <v>76</v>
      </c>
      <c r="C38" s="21" t="s">
        <v>18</v>
      </c>
      <c r="D38" s="3">
        <v>958</v>
      </c>
      <c r="E38" s="3">
        <v>176</v>
      </c>
      <c r="F38" s="33">
        <v>0.1837160751565762</v>
      </c>
      <c r="G38" s="3">
        <v>527</v>
      </c>
      <c r="H38" s="33">
        <v>0.5501043841336117</v>
      </c>
      <c r="I38" s="3">
        <v>238</v>
      </c>
      <c r="J38" s="33">
        <v>0.24843423799582465</v>
      </c>
      <c r="K38" s="3">
        <v>17</v>
      </c>
      <c r="L38" s="33">
        <v>0.017745302713987474</v>
      </c>
    </row>
    <row r="39" spans="1:12" ht="12.75">
      <c r="A39" s="192"/>
      <c r="B39" s="194"/>
      <c r="C39" s="27" t="s">
        <v>19</v>
      </c>
      <c r="D39" s="3">
        <v>1147</v>
      </c>
      <c r="E39" s="3">
        <v>234</v>
      </c>
      <c r="F39" s="33">
        <v>0.2040104620749782</v>
      </c>
      <c r="G39" s="3">
        <v>677</v>
      </c>
      <c r="H39" s="33">
        <v>0.5902353966870096</v>
      </c>
      <c r="I39" s="3">
        <v>215</v>
      </c>
      <c r="J39" s="33">
        <v>0.1874455100261552</v>
      </c>
      <c r="K39" s="3">
        <v>21</v>
      </c>
      <c r="L39" s="33">
        <v>0.018308631211857017</v>
      </c>
    </row>
    <row r="40" spans="1:12" ht="12.75">
      <c r="A40" s="192"/>
      <c r="B40" s="194"/>
      <c r="C40" s="74" t="s">
        <v>29</v>
      </c>
      <c r="D40" s="3">
        <v>181</v>
      </c>
      <c r="E40" s="3">
        <v>55</v>
      </c>
      <c r="F40" s="33">
        <v>0.30386740331491713</v>
      </c>
      <c r="G40" s="3">
        <v>100</v>
      </c>
      <c r="H40" s="33">
        <v>0.5524861878453039</v>
      </c>
      <c r="I40" s="3">
        <v>22</v>
      </c>
      <c r="J40" s="33">
        <v>0.12154696132596685</v>
      </c>
      <c r="K40" s="3">
        <v>4</v>
      </c>
      <c r="L40" s="33">
        <v>0.022099447513812154</v>
      </c>
    </row>
    <row r="41" spans="1:12" ht="33.75">
      <c r="A41" s="192"/>
      <c r="B41" s="194"/>
      <c r="C41" s="74" t="s">
        <v>37</v>
      </c>
      <c r="D41" s="1">
        <v>2286</v>
      </c>
      <c r="E41" s="1">
        <v>465</v>
      </c>
      <c r="F41" s="33">
        <v>0.20341207349081364</v>
      </c>
      <c r="G41" s="1">
        <v>1304</v>
      </c>
      <c r="H41" s="33">
        <v>0.5704286964129484</v>
      </c>
      <c r="I41" s="1">
        <v>475</v>
      </c>
      <c r="J41" s="33">
        <v>0.20778652668416447</v>
      </c>
      <c r="K41" s="1">
        <v>42</v>
      </c>
      <c r="L41" s="33">
        <v>0.01837270341207349</v>
      </c>
    </row>
    <row r="42" spans="1:12" ht="12.75">
      <c r="A42" s="192">
        <v>10</v>
      </c>
      <c r="B42" s="194" t="s">
        <v>77</v>
      </c>
      <c r="C42" s="21" t="s">
        <v>18</v>
      </c>
      <c r="D42" s="3">
        <v>432</v>
      </c>
      <c r="E42" s="3">
        <v>81</v>
      </c>
      <c r="F42" s="33">
        <v>0.1875</v>
      </c>
      <c r="G42" s="3">
        <v>200</v>
      </c>
      <c r="H42" s="33">
        <v>0.46296296296296297</v>
      </c>
      <c r="I42" s="3">
        <v>67</v>
      </c>
      <c r="J42" s="33">
        <v>0.1550925925925926</v>
      </c>
      <c r="K42" s="3">
        <v>84</v>
      </c>
      <c r="L42" s="33">
        <v>0.19444444444444445</v>
      </c>
    </row>
    <row r="43" spans="1:12" ht="12.75">
      <c r="A43" s="192"/>
      <c r="B43" s="194"/>
      <c r="C43" s="27" t="s">
        <v>19</v>
      </c>
      <c r="D43" s="3">
        <v>544</v>
      </c>
      <c r="E43" s="3">
        <v>87</v>
      </c>
      <c r="F43" s="33">
        <v>0.15992647058823528</v>
      </c>
      <c r="G43" s="3">
        <v>277</v>
      </c>
      <c r="H43" s="33">
        <v>0.5091911764705882</v>
      </c>
      <c r="I43" s="3">
        <v>131</v>
      </c>
      <c r="J43" s="33">
        <v>0.24080882352941177</v>
      </c>
      <c r="K43" s="3">
        <v>49</v>
      </c>
      <c r="L43" s="33">
        <v>0.0900735294117647</v>
      </c>
    </row>
    <row r="44" spans="1:12" ht="12.75">
      <c r="A44" s="192"/>
      <c r="B44" s="194"/>
      <c r="C44" s="74" t="s">
        <v>29</v>
      </c>
      <c r="D44" s="3">
        <v>122</v>
      </c>
      <c r="E44" s="3">
        <v>24</v>
      </c>
      <c r="F44" s="33">
        <v>0.19672131147540983</v>
      </c>
      <c r="G44" s="3">
        <v>68</v>
      </c>
      <c r="H44" s="33">
        <v>0.5573770491803278</v>
      </c>
      <c r="I44" s="3">
        <v>22</v>
      </c>
      <c r="J44" s="33">
        <v>0.18032786885245902</v>
      </c>
      <c r="K44" s="3">
        <v>8</v>
      </c>
      <c r="L44" s="33">
        <v>0.06557377049180328</v>
      </c>
    </row>
    <row r="45" spans="1:12" ht="33.75">
      <c r="A45" s="192"/>
      <c r="B45" s="194"/>
      <c r="C45" s="74" t="s">
        <v>37</v>
      </c>
      <c r="D45" s="1">
        <v>1098</v>
      </c>
      <c r="E45" s="1">
        <v>192</v>
      </c>
      <c r="F45" s="33">
        <v>0.17486338797814208</v>
      </c>
      <c r="G45" s="1">
        <v>545</v>
      </c>
      <c r="H45" s="33">
        <v>0.49635701275045535</v>
      </c>
      <c r="I45" s="1">
        <v>220</v>
      </c>
      <c r="J45" s="33">
        <v>0.20036429872495445</v>
      </c>
      <c r="K45" s="1">
        <v>141</v>
      </c>
      <c r="L45" s="33">
        <v>0.1284153005464481</v>
      </c>
    </row>
    <row r="46" spans="1:12" ht="12.75">
      <c r="A46" s="192">
        <v>11</v>
      </c>
      <c r="B46" s="194" t="s">
        <v>78</v>
      </c>
      <c r="C46" s="21" t="s">
        <v>18</v>
      </c>
      <c r="D46" s="3">
        <v>610</v>
      </c>
      <c r="E46" s="3">
        <v>73</v>
      </c>
      <c r="F46" s="33">
        <v>0.11967213114754098</v>
      </c>
      <c r="G46" s="3">
        <v>422</v>
      </c>
      <c r="H46" s="33">
        <v>0.6918032786885245</v>
      </c>
      <c r="I46" s="3">
        <v>114</v>
      </c>
      <c r="J46" s="33">
        <v>0.18688524590163935</v>
      </c>
      <c r="K46" s="3">
        <v>1</v>
      </c>
      <c r="L46" s="33">
        <v>0.001639344262295082</v>
      </c>
    </row>
    <row r="47" spans="1:12" ht="12.75">
      <c r="A47" s="192"/>
      <c r="B47" s="194"/>
      <c r="C47" s="27" t="s">
        <v>19</v>
      </c>
      <c r="D47" s="3">
        <v>816</v>
      </c>
      <c r="E47" s="3">
        <v>190</v>
      </c>
      <c r="F47" s="33">
        <v>0.23284313725490197</v>
      </c>
      <c r="G47" s="3">
        <v>474</v>
      </c>
      <c r="H47" s="33">
        <v>0.5808823529411765</v>
      </c>
      <c r="I47" s="3">
        <v>151</v>
      </c>
      <c r="J47" s="33">
        <v>0.18504901960784315</v>
      </c>
      <c r="K47" s="3">
        <v>1</v>
      </c>
      <c r="L47" s="33">
        <v>0.0012254901960784314</v>
      </c>
    </row>
    <row r="48" spans="1:12" ht="12.75">
      <c r="A48" s="192"/>
      <c r="B48" s="194"/>
      <c r="C48" s="74" t="s">
        <v>29</v>
      </c>
      <c r="D48" s="3">
        <v>170</v>
      </c>
      <c r="E48" s="3">
        <v>44</v>
      </c>
      <c r="F48" s="33">
        <v>0.25882352941176473</v>
      </c>
      <c r="G48" s="3">
        <v>91</v>
      </c>
      <c r="H48" s="33">
        <v>0.5352941176470588</v>
      </c>
      <c r="I48" s="3">
        <v>32</v>
      </c>
      <c r="J48" s="33">
        <v>0.18823529411764706</v>
      </c>
      <c r="K48" s="3">
        <v>3</v>
      </c>
      <c r="L48" s="33">
        <v>0.01764705882352941</v>
      </c>
    </row>
    <row r="49" spans="1:12" ht="33.75">
      <c r="A49" s="192"/>
      <c r="B49" s="194"/>
      <c r="C49" s="74" t="s">
        <v>37</v>
      </c>
      <c r="D49" s="3">
        <v>1596</v>
      </c>
      <c r="E49" s="3">
        <v>307</v>
      </c>
      <c r="F49" s="33">
        <v>0.19235588972431078</v>
      </c>
      <c r="G49" s="3">
        <v>987</v>
      </c>
      <c r="H49" s="33">
        <v>0.618421052631579</v>
      </c>
      <c r="I49" s="3">
        <v>297</v>
      </c>
      <c r="J49" s="33">
        <v>0.18609022556390978</v>
      </c>
      <c r="K49" s="3">
        <v>5</v>
      </c>
      <c r="L49" s="33">
        <v>0.003132832080200501</v>
      </c>
    </row>
    <row r="50" spans="1:12" ht="12.75">
      <c r="A50" s="192">
        <v>12</v>
      </c>
      <c r="B50" s="194" t="s">
        <v>79</v>
      </c>
      <c r="C50" s="21" t="s">
        <v>18</v>
      </c>
      <c r="D50" s="3">
        <v>1012</v>
      </c>
      <c r="E50" s="3">
        <v>295</v>
      </c>
      <c r="F50" s="33">
        <v>0.29150197628458496</v>
      </c>
      <c r="G50" s="3">
        <v>610</v>
      </c>
      <c r="H50" s="33">
        <v>0.6027667984189723</v>
      </c>
      <c r="I50" s="3">
        <v>101</v>
      </c>
      <c r="J50" s="33">
        <v>0.09980237154150198</v>
      </c>
      <c r="K50" s="3">
        <v>6</v>
      </c>
      <c r="L50" s="33">
        <v>0.005928853754940711</v>
      </c>
    </row>
    <row r="51" spans="1:12" ht="12.75">
      <c r="A51" s="192"/>
      <c r="B51" s="194"/>
      <c r="C51" s="27" t="s">
        <v>19</v>
      </c>
      <c r="D51" s="3">
        <v>1316</v>
      </c>
      <c r="E51" s="3">
        <v>544</v>
      </c>
      <c r="F51" s="33">
        <v>0.4133738601823708</v>
      </c>
      <c r="G51" s="3">
        <v>641</v>
      </c>
      <c r="H51" s="33">
        <v>0.4870820668693009</v>
      </c>
      <c r="I51" s="3">
        <v>126</v>
      </c>
      <c r="J51" s="33">
        <v>0.09574468085106383</v>
      </c>
      <c r="K51" s="3">
        <v>5</v>
      </c>
      <c r="L51" s="33">
        <v>0.003799392097264438</v>
      </c>
    </row>
    <row r="52" spans="1:12" ht="12.75">
      <c r="A52" s="192"/>
      <c r="B52" s="194"/>
      <c r="C52" s="74" t="s">
        <v>29</v>
      </c>
      <c r="D52" s="3">
        <v>271</v>
      </c>
      <c r="E52" s="3">
        <v>150</v>
      </c>
      <c r="F52" s="33">
        <v>0.5535055350553506</v>
      </c>
      <c r="G52" s="3">
        <v>101</v>
      </c>
      <c r="H52" s="33">
        <v>0.3726937269372694</v>
      </c>
      <c r="I52" s="3">
        <v>19</v>
      </c>
      <c r="J52" s="33">
        <v>0.07011070110701106</v>
      </c>
      <c r="K52" s="3">
        <v>1</v>
      </c>
      <c r="L52" s="33">
        <v>0.0036900369003690036</v>
      </c>
    </row>
    <row r="53" spans="1:12" ht="33.75">
      <c r="A53" s="192"/>
      <c r="B53" s="194"/>
      <c r="C53" s="74" t="s">
        <v>37</v>
      </c>
      <c r="D53" s="3">
        <v>2599</v>
      </c>
      <c r="E53" s="3">
        <v>993</v>
      </c>
      <c r="F53" s="33">
        <v>0.38207002693343595</v>
      </c>
      <c r="G53" s="3">
        <v>1349</v>
      </c>
      <c r="H53" s="33">
        <v>0.5190457868410927</v>
      </c>
      <c r="I53" s="3">
        <v>245</v>
      </c>
      <c r="J53" s="33">
        <v>0.09426702577914582</v>
      </c>
      <c r="K53" s="3">
        <v>12</v>
      </c>
      <c r="L53" s="33">
        <v>0.00461716044632551</v>
      </c>
    </row>
    <row r="54" spans="1:12" ht="12.75">
      <c r="A54" s="115" t="s">
        <v>0</v>
      </c>
      <c r="B54" s="115" t="s">
        <v>112</v>
      </c>
      <c r="C54" s="115" t="s">
        <v>17</v>
      </c>
      <c r="D54" s="162" t="s">
        <v>113</v>
      </c>
      <c r="E54" s="202" t="s">
        <v>154</v>
      </c>
      <c r="F54" s="202"/>
      <c r="G54" s="202"/>
      <c r="H54" s="202"/>
      <c r="I54" s="202"/>
      <c r="J54" s="202"/>
      <c r="K54" s="202"/>
      <c r="L54" s="202"/>
    </row>
    <row r="55" spans="1:12" ht="12.75">
      <c r="A55" s="115"/>
      <c r="B55" s="115"/>
      <c r="C55" s="115"/>
      <c r="D55" s="163"/>
      <c r="E55" s="202"/>
      <c r="F55" s="202"/>
      <c r="G55" s="202"/>
      <c r="H55" s="202"/>
      <c r="I55" s="202"/>
      <c r="J55" s="202"/>
      <c r="K55" s="202"/>
      <c r="L55" s="202"/>
    </row>
    <row r="56" spans="1:12" ht="29.25">
      <c r="A56" s="115"/>
      <c r="B56" s="115"/>
      <c r="C56" s="115"/>
      <c r="D56" s="163"/>
      <c r="E56" s="10" t="s">
        <v>26</v>
      </c>
      <c r="F56" s="79" t="s">
        <v>115</v>
      </c>
      <c r="G56" s="10" t="s">
        <v>27</v>
      </c>
      <c r="H56" s="79" t="s">
        <v>115</v>
      </c>
      <c r="I56" s="10" t="s">
        <v>28</v>
      </c>
      <c r="J56" s="79" t="s">
        <v>115</v>
      </c>
      <c r="K56" s="9" t="s">
        <v>55</v>
      </c>
      <c r="L56" s="79" t="s">
        <v>115</v>
      </c>
    </row>
    <row r="57" spans="1:12" ht="12.75">
      <c r="A57" s="192">
        <v>13</v>
      </c>
      <c r="B57" s="194" t="s">
        <v>80</v>
      </c>
      <c r="C57" s="21" t="s">
        <v>18</v>
      </c>
      <c r="D57" s="1">
        <v>497</v>
      </c>
      <c r="E57" s="1">
        <v>124</v>
      </c>
      <c r="F57" s="33">
        <v>0.24949698189134809</v>
      </c>
      <c r="G57" s="1">
        <v>255</v>
      </c>
      <c r="H57" s="33">
        <v>0.5130784708249497</v>
      </c>
      <c r="I57" s="1">
        <v>102</v>
      </c>
      <c r="J57" s="33">
        <v>0.2052313883299799</v>
      </c>
      <c r="K57" s="1">
        <v>16</v>
      </c>
      <c r="L57" s="33">
        <v>0.03219315895372234</v>
      </c>
    </row>
    <row r="58" spans="1:12" ht="12.75">
      <c r="A58" s="192"/>
      <c r="B58" s="194"/>
      <c r="C58" s="27" t="s">
        <v>19</v>
      </c>
      <c r="D58" s="1">
        <v>658</v>
      </c>
      <c r="E58" s="1">
        <v>133</v>
      </c>
      <c r="F58" s="33">
        <v>0.20212765957446807</v>
      </c>
      <c r="G58" s="1">
        <v>404</v>
      </c>
      <c r="H58" s="33">
        <v>0.6139817629179332</v>
      </c>
      <c r="I58" s="1">
        <v>118</v>
      </c>
      <c r="J58" s="33">
        <v>0.17933130699088146</v>
      </c>
      <c r="K58" s="1">
        <v>3</v>
      </c>
      <c r="L58" s="33">
        <v>0.004559270516717325</v>
      </c>
    </row>
    <row r="59" spans="1:12" ht="12.75">
      <c r="A59" s="192"/>
      <c r="B59" s="194"/>
      <c r="C59" s="74" t="s">
        <v>29</v>
      </c>
      <c r="D59" s="1">
        <v>153</v>
      </c>
      <c r="E59" s="1">
        <v>52</v>
      </c>
      <c r="F59" s="33">
        <v>0.33986928104575165</v>
      </c>
      <c r="G59" s="1">
        <v>54</v>
      </c>
      <c r="H59" s="33">
        <v>0.35294117647058826</v>
      </c>
      <c r="I59" s="1">
        <v>46</v>
      </c>
      <c r="J59" s="33">
        <v>0.3006535947712418</v>
      </c>
      <c r="K59" s="1">
        <v>1</v>
      </c>
      <c r="L59" s="33">
        <v>0.006535947712418301</v>
      </c>
    </row>
    <row r="60" spans="1:12" ht="33.75">
      <c r="A60" s="192"/>
      <c r="B60" s="194"/>
      <c r="C60" s="74" t="s">
        <v>37</v>
      </c>
      <c r="D60" s="1">
        <v>1308</v>
      </c>
      <c r="E60" s="1">
        <v>309</v>
      </c>
      <c r="F60" s="33">
        <v>0.23623853211009174</v>
      </c>
      <c r="G60" s="1">
        <v>713</v>
      </c>
      <c r="H60" s="33">
        <v>0.5451070336391437</v>
      </c>
      <c r="I60" s="1">
        <v>266</v>
      </c>
      <c r="J60" s="33">
        <v>0.20336391437308868</v>
      </c>
      <c r="K60" s="1">
        <v>20</v>
      </c>
      <c r="L60" s="33">
        <v>0.01529051987767584</v>
      </c>
    </row>
    <row r="61" spans="1:12" ht="12.75">
      <c r="A61" s="192">
        <v>14</v>
      </c>
      <c r="B61" s="194" t="s">
        <v>81</v>
      </c>
      <c r="C61" s="21" t="s">
        <v>18</v>
      </c>
      <c r="D61" s="3">
        <v>351</v>
      </c>
      <c r="E61" s="3">
        <v>70</v>
      </c>
      <c r="F61" s="33">
        <v>0.19943019943019943</v>
      </c>
      <c r="G61" s="3">
        <v>213</v>
      </c>
      <c r="H61" s="33">
        <v>0.6068376068376068</v>
      </c>
      <c r="I61" s="3">
        <v>63</v>
      </c>
      <c r="J61" s="33">
        <v>0.1794871794871795</v>
      </c>
      <c r="K61" s="3">
        <v>5</v>
      </c>
      <c r="L61" s="33">
        <v>0.014245014245014245</v>
      </c>
    </row>
    <row r="62" spans="1:12" ht="12.75">
      <c r="A62" s="192"/>
      <c r="B62" s="194"/>
      <c r="C62" s="27" t="s">
        <v>19</v>
      </c>
      <c r="D62" s="3">
        <v>499</v>
      </c>
      <c r="E62" s="3">
        <v>97</v>
      </c>
      <c r="F62" s="33">
        <v>0.19438877755511022</v>
      </c>
      <c r="G62" s="3">
        <v>343</v>
      </c>
      <c r="H62" s="33">
        <v>0.687374749498998</v>
      </c>
      <c r="I62" s="3">
        <v>55</v>
      </c>
      <c r="J62" s="33">
        <v>0.11022044088176353</v>
      </c>
      <c r="K62" s="3">
        <v>4</v>
      </c>
      <c r="L62" s="33">
        <v>0.008016032064128256</v>
      </c>
    </row>
    <row r="63" spans="1:12" ht="12.75">
      <c r="A63" s="192"/>
      <c r="B63" s="194"/>
      <c r="C63" s="74" t="s">
        <v>29</v>
      </c>
      <c r="D63" s="3">
        <v>143</v>
      </c>
      <c r="E63" s="3">
        <v>66</v>
      </c>
      <c r="F63" s="33">
        <v>0.46153846153846156</v>
      </c>
      <c r="G63" s="3">
        <v>63</v>
      </c>
      <c r="H63" s="33">
        <v>0.4405594405594406</v>
      </c>
      <c r="I63" s="3">
        <v>13</v>
      </c>
      <c r="J63" s="33">
        <v>0.09090909090909091</v>
      </c>
      <c r="K63" s="3">
        <v>1</v>
      </c>
      <c r="L63" s="33">
        <v>0.006993006993006993</v>
      </c>
    </row>
    <row r="64" spans="1:12" ht="33.75">
      <c r="A64" s="192"/>
      <c r="B64" s="194"/>
      <c r="C64" s="74" t="s">
        <v>37</v>
      </c>
      <c r="D64" s="1">
        <v>993</v>
      </c>
      <c r="E64" s="1">
        <v>233</v>
      </c>
      <c r="F64" s="33">
        <v>0.23464249748237664</v>
      </c>
      <c r="G64" s="1">
        <v>619</v>
      </c>
      <c r="H64" s="33">
        <v>0.6233635448136958</v>
      </c>
      <c r="I64" s="1">
        <v>131</v>
      </c>
      <c r="J64" s="33">
        <v>0.13192346424974824</v>
      </c>
      <c r="K64" s="1">
        <v>10</v>
      </c>
      <c r="L64" s="33">
        <v>0.010070493454179255</v>
      </c>
    </row>
    <row r="65" spans="1:12" ht="12.75">
      <c r="A65" s="192">
        <v>15</v>
      </c>
      <c r="B65" s="194" t="s">
        <v>82</v>
      </c>
      <c r="C65" s="21" t="s">
        <v>18</v>
      </c>
      <c r="D65" s="3">
        <v>655</v>
      </c>
      <c r="E65" s="3">
        <v>147</v>
      </c>
      <c r="F65" s="33">
        <v>0.22442748091603054</v>
      </c>
      <c r="G65" s="3">
        <v>412</v>
      </c>
      <c r="H65" s="33">
        <v>0.6290076335877862</v>
      </c>
      <c r="I65" s="3">
        <v>90</v>
      </c>
      <c r="J65" s="33">
        <v>0.13740458015267176</v>
      </c>
      <c r="K65" s="3">
        <v>6</v>
      </c>
      <c r="L65" s="33">
        <v>0.00916030534351145</v>
      </c>
    </row>
    <row r="66" spans="1:12" ht="12.75">
      <c r="A66" s="192"/>
      <c r="B66" s="194"/>
      <c r="C66" s="27" t="s">
        <v>19</v>
      </c>
      <c r="D66" s="3">
        <v>876</v>
      </c>
      <c r="E66" s="3">
        <v>230</v>
      </c>
      <c r="F66" s="33">
        <v>0.2625570776255708</v>
      </c>
      <c r="G66" s="3">
        <v>528</v>
      </c>
      <c r="H66" s="33">
        <v>0.6027397260273972</v>
      </c>
      <c r="I66" s="3">
        <v>114</v>
      </c>
      <c r="J66" s="33">
        <v>0.13013698630136986</v>
      </c>
      <c r="K66" s="3">
        <v>4</v>
      </c>
      <c r="L66" s="33">
        <v>0.0045662100456621</v>
      </c>
    </row>
    <row r="67" spans="1:12" ht="12.75">
      <c r="A67" s="192"/>
      <c r="B67" s="194"/>
      <c r="C67" s="74" t="s">
        <v>29</v>
      </c>
      <c r="D67" s="3">
        <v>99</v>
      </c>
      <c r="E67" s="3">
        <v>33</v>
      </c>
      <c r="F67" s="33">
        <v>0.3333333333333333</v>
      </c>
      <c r="G67" s="3">
        <v>54</v>
      </c>
      <c r="H67" s="33">
        <v>0.5454545454545454</v>
      </c>
      <c r="I67" s="3">
        <v>11</v>
      </c>
      <c r="J67" s="33">
        <v>0.1111111111111111</v>
      </c>
      <c r="K67" s="3">
        <v>1</v>
      </c>
      <c r="L67" s="33">
        <v>0.010101010101010102</v>
      </c>
    </row>
    <row r="68" spans="1:12" ht="33.75">
      <c r="A68" s="192"/>
      <c r="B68" s="194"/>
      <c r="C68" s="74" t="s">
        <v>37</v>
      </c>
      <c r="D68" s="3">
        <v>1630</v>
      </c>
      <c r="E68" s="3">
        <v>410</v>
      </c>
      <c r="F68" s="33">
        <v>0.25153374233128833</v>
      </c>
      <c r="G68" s="3">
        <v>994</v>
      </c>
      <c r="H68" s="33">
        <v>0.6098159509202454</v>
      </c>
      <c r="I68" s="3">
        <v>215</v>
      </c>
      <c r="J68" s="33">
        <v>0.13190184049079753</v>
      </c>
      <c r="K68" s="3">
        <v>11</v>
      </c>
      <c r="L68" s="33">
        <v>0.006748466257668712</v>
      </c>
    </row>
    <row r="69" spans="1:12" ht="12.75">
      <c r="A69" s="192">
        <v>16</v>
      </c>
      <c r="B69" s="194" t="s">
        <v>83</v>
      </c>
      <c r="C69" s="21" t="s">
        <v>18</v>
      </c>
      <c r="D69" s="3">
        <v>504</v>
      </c>
      <c r="E69" s="3">
        <v>54</v>
      </c>
      <c r="F69" s="33">
        <v>0.10714285714285714</v>
      </c>
      <c r="G69" s="3">
        <v>283</v>
      </c>
      <c r="H69" s="33">
        <v>0.5615079365079365</v>
      </c>
      <c r="I69" s="3">
        <v>163</v>
      </c>
      <c r="J69" s="33">
        <v>0.32341269841269843</v>
      </c>
      <c r="K69" s="3">
        <v>4</v>
      </c>
      <c r="L69" s="33">
        <v>0.007936507936507936</v>
      </c>
    </row>
    <row r="70" spans="1:12" ht="12.75">
      <c r="A70" s="192"/>
      <c r="B70" s="194"/>
      <c r="C70" s="27" t="s">
        <v>19</v>
      </c>
      <c r="D70" s="3">
        <v>617</v>
      </c>
      <c r="E70" s="3">
        <v>100</v>
      </c>
      <c r="F70" s="33">
        <v>0.1620745542949757</v>
      </c>
      <c r="G70" s="3">
        <v>400</v>
      </c>
      <c r="H70" s="33">
        <v>0.6482982171799028</v>
      </c>
      <c r="I70" s="3">
        <v>106</v>
      </c>
      <c r="J70" s="33">
        <v>0.17179902755267423</v>
      </c>
      <c r="K70" s="3">
        <v>11</v>
      </c>
      <c r="L70" s="33">
        <v>0.017828200972447326</v>
      </c>
    </row>
    <row r="71" spans="1:12" ht="12.75">
      <c r="A71" s="192"/>
      <c r="B71" s="194"/>
      <c r="C71" s="74" t="s">
        <v>29</v>
      </c>
      <c r="D71" s="3">
        <v>123</v>
      </c>
      <c r="E71" s="3">
        <v>24</v>
      </c>
      <c r="F71" s="33">
        <v>0.1951219512195122</v>
      </c>
      <c r="G71" s="3">
        <v>74</v>
      </c>
      <c r="H71" s="33">
        <v>0.6016260162601627</v>
      </c>
      <c r="I71" s="3">
        <v>25</v>
      </c>
      <c r="J71" s="33">
        <v>0.2032520325203252</v>
      </c>
      <c r="K71" s="3">
        <v>0</v>
      </c>
      <c r="L71" s="33">
        <v>0</v>
      </c>
    </row>
    <row r="72" spans="1:12" ht="33.75">
      <c r="A72" s="192"/>
      <c r="B72" s="194"/>
      <c r="C72" s="74" t="s">
        <v>37</v>
      </c>
      <c r="D72" s="3">
        <v>1244</v>
      </c>
      <c r="E72" s="3">
        <v>178</v>
      </c>
      <c r="F72" s="33">
        <v>0.14308681672025725</v>
      </c>
      <c r="G72" s="3">
        <v>757</v>
      </c>
      <c r="H72" s="33">
        <v>0.6085209003215434</v>
      </c>
      <c r="I72" s="3">
        <v>294</v>
      </c>
      <c r="J72" s="33">
        <v>0.23633440514469453</v>
      </c>
      <c r="K72" s="3">
        <v>15</v>
      </c>
      <c r="L72" s="33">
        <v>0.012057877813504822</v>
      </c>
    </row>
    <row r="73" spans="1:12" ht="12.75">
      <c r="A73" s="192">
        <v>17</v>
      </c>
      <c r="B73" s="194" t="s">
        <v>84</v>
      </c>
      <c r="C73" s="21" t="s">
        <v>18</v>
      </c>
      <c r="D73" s="3">
        <v>487</v>
      </c>
      <c r="E73" s="3">
        <v>181</v>
      </c>
      <c r="F73" s="33">
        <v>0.37166324435318276</v>
      </c>
      <c r="G73" s="3">
        <v>225</v>
      </c>
      <c r="H73" s="33">
        <v>0.4620123203285421</v>
      </c>
      <c r="I73" s="3">
        <v>66</v>
      </c>
      <c r="J73" s="33">
        <v>0.13552361396303902</v>
      </c>
      <c r="K73" s="3">
        <v>15</v>
      </c>
      <c r="L73" s="33">
        <v>0.030800821355236138</v>
      </c>
    </row>
    <row r="74" spans="1:12" ht="12.75">
      <c r="A74" s="192"/>
      <c r="B74" s="194"/>
      <c r="C74" s="27" t="s">
        <v>19</v>
      </c>
      <c r="D74" s="3">
        <v>604</v>
      </c>
      <c r="E74" s="3">
        <v>192</v>
      </c>
      <c r="F74" s="33">
        <v>0.31788079470198677</v>
      </c>
      <c r="G74" s="3">
        <v>311</v>
      </c>
      <c r="H74" s="33">
        <v>0.5149006622516556</v>
      </c>
      <c r="I74" s="3">
        <v>65</v>
      </c>
      <c r="J74" s="33">
        <v>0.1076158940397351</v>
      </c>
      <c r="K74" s="3">
        <v>36</v>
      </c>
      <c r="L74" s="33">
        <v>0.059602649006622516</v>
      </c>
    </row>
    <row r="75" spans="1:12" ht="12.75">
      <c r="A75" s="192"/>
      <c r="B75" s="194"/>
      <c r="C75" s="74" t="s">
        <v>29</v>
      </c>
      <c r="D75" s="3">
        <v>104</v>
      </c>
      <c r="E75" s="3">
        <v>39</v>
      </c>
      <c r="F75" s="33">
        <v>0.375</v>
      </c>
      <c r="G75" s="3">
        <v>56</v>
      </c>
      <c r="H75" s="33">
        <v>0.5384615384615384</v>
      </c>
      <c r="I75" s="3">
        <v>4</v>
      </c>
      <c r="J75" s="33">
        <v>0.038461538461538464</v>
      </c>
      <c r="K75" s="3">
        <v>5</v>
      </c>
      <c r="L75" s="33">
        <v>0.04807692307692308</v>
      </c>
    </row>
    <row r="76" spans="1:12" ht="33.75">
      <c r="A76" s="192"/>
      <c r="B76" s="194"/>
      <c r="C76" s="74" t="s">
        <v>37</v>
      </c>
      <c r="D76" s="3">
        <v>1195</v>
      </c>
      <c r="E76" s="3">
        <v>412</v>
      </c>
      <c r="F76" s="33">
        <v>0.3447698744769874</v>
      </c>
      <c r="G76" s="3">
        <v>592</v>
      </c>
      <c r="H76" s="33">
        <v>0.49539748953974894</v>
      </c>
      <c r="I76" s="3">
        <v>135</v>
      </c>
      <c r="J76" s="33">
        <v>0.11297071129707113</v>
      </c>
      <c r="K76" s="3">
        <v>56</v>
      </c>
      <c r="L76" s="33">
        <v>0.04686192468619247</v>
      </c>
    </row>
    <row r="77" spans="1:12" ht="12.75">
      <c r="A77" s="192">
        <v>18</v>
      </c>
      <c r="B77" s="194" t="s">
        <v>85</v>
      </c>
      <c r="C77" s="21" t="s">
        <v>18</v>
      </c>
      <c r="D77" s="3">
        <v>824</v>
      </c>
      <c r="E77" s="3">
        <v>128</v>
      </c>
      <c r="F77" s="33">
        <v>0.1553398058252427</v>
      </c>
      <c r="G77" s="3">
        <v>498</v>
      </c>
      <c r="H77" s="33">
        <v>0.6043689320388349</v>
      </c>
      <c r="I77" s="3">
        <v>124</v>
      </c>
      <c r="J77" s="33">
        <v>0.15048543689320387</v>
      </c>
      <c r="K77" s="3">
        <v>74</v>
      </c>
      <c r="L77" s="33">
        <v>0.08980582524271845</v>
      </c>
    </row>
    <row r="78" spans="1:12" ht="12.75">
      <c r="A78" s="192"/>
      <c r="B78" s="194"/>
      <c r="C78" s="27" t="s">
        <v>19</v>
      </c>
      <c r="D78" s="3">
        <v>1096</v>
      </c>
      <c r="E78" s="3">
        <v>212</v>
      </c>
      <c r="F78" s="33">
        <v>0.19343065693430658</v>
      </c>
      <c r="G78" s="3">
        <v>693</v>
      </c>
      <c r="H78" s="33">
        <v>0.6322992700729927</v>
      </c>
      <c r="I78" s="3">
        <v>147</v>
      </c>
      <c r="J78" s="33">
        <v>0.13412408759124086</v>
      </c>
      <c r="K78" s="3">
        <v>44</v>
      </c>
      <c r="L78" s="33">
        <v>0.040145985401459854</v>
      </c>
    </row>
    <row r="79" spans="1:12" ht="12.75">
      <c r="A79" s="192"/>
      <c r="B79" s="194"/>
      <c r="C79" s="74" t="s">
        <v>29</v>
      </c>
      <c r="D79" s="3">
        <v>178</v>
      </c>
      <c r="E79" s="3">
        <v>39</v>
      </c>
      <c r="F79" s="33">
        <v>0.21910112359550563</v>
      </c>
      <c r="G79" s="3">
        <v>106</v>
      </c>
      <c r="H79" s="33">
        <v>0.5955056179775281</v>
      </c>
      <c r="I79" s="3">
        <v>30</v>
      </c>
      <c r="J79" s="33">
        <v>0.16853932584269662</v>
      </c>
      <c r="K79" s="3">
        <v>3</v>
      </c>
      <c r="L79" s="33">
        <v>0.016853932584269662</v>
      </c>
    </row>
    <row r="80" spans="1:12" ht="33.75">
      <c r="A80" s="192"/>
      <c r="B80" s="194"/>
      <c r="C80" s="74" t="s">
        <v>37</v>
      </c>
      <c r="D80" s="3">
        <v>2098</v>
      </c>
      <c r="E80" s="3">
        <v>379</v>
      </c>
      <c r="F80" s="33">
        <v>0.18064823641563393</v>
      </c>
      <c r="G80" s="3">
        <v>1297</v>
      </c>
      <c r="H80" s="33">
        <v>0.6182078169685414</v>
      </c>
      <c r="I80" s="3">
        <v>301</v>
      </c>
      <c r="J80" s="33">
        <v>0.1434699714013346</v>
      </c>
      <c r="K80" s="3">
        <v>121</v>
      </c>
      <c r="L80" s="33">
        <v>0.05767397521448999</v>
      </c>
    </row>
    <row r="81" spans="1:12" ht="12.75">
      <c r="A81" s="192">
        <v>19</v>
      </c>
      <c r="B81" s="194" t="s">
        <v>86</v>
      </c>
      <c r="C81" s="21" t="s">
        <v>18</v>
      </c>
      <c r="D81" s="3">
        <v>436</v>
      </c>
      <c r="E81" s="3">
        <v>72</v>
      </c>
      <c r="F81" s="33">
        <v>0.1651376146788991</v>
      </c>
      <c r="G81" s="3">
        <v>253</v>
      </c>
      <c r="H81" s="33">
        <v>0.5802752293577982</v>
      </c>
      <c r="I81" s="3">
        <v>109</v>
      </c>
      <c r="J81" s="33">
        <v>0.25</v>
      </c>
      <c r="K81" s="3">
        <v>2</v>
      </c>
      <c r="L81" s="33">
        <v>0.0045871559633027525</v>
      </c>
    </row>
    <row r="82" spans="1:12" ht="12.75">
      <c r="A82" s="192"/>
      <c r="B82" s="194"/>
      <c r="C82" s="27" t="s">
        <v>19</v>
      </c>
      <c r="D82" s="3">
        <v>596</v>
      </c>
      <c r="E82" s="3">
        <v>179</v>
      </c>
      <c r="F82" s="33">
        <v>0.30033557046979864</v>
      </c>
      <c r="G82" s="3">
        <v>332</v>
      </c>
      <c r="H82" s="33">
        <v>0.5570469798657718</v>
      </c>
      <c r="I82" s="3">
        <v>75</v>
      </c>
      <c r="J82" s="33">
        <v>0.12583892617449666</v>
      </c>
      <c r="K82" s="3">
        <v>10</v>
      </c>
      <c r="L82" s="33">
        <v>0.016778523489932886</v>
      </c>
    </row>
    <row r="83" spans="1:12" ht="12.75">
      <c r="A83" s="192"/>
      <c r="B83" s="194"/>
      <c r="C83" s="74" t="s">
        <v>29</v>
      </c>
      <c r="D83" s="3">
        <v>80</v>
      </c>
      <c r="E83" s="3">
        <v>44</v>
      </c>
      <c r="F83" s="33">
        <v>0.55</v>
      </c>
      <c r="G83" s="3">
        <v>30</v>
      </c>
      <c r="H83" s="33">
        <v>0.375</v>
      </c>
      <c r="I83" s="3">
        <v>6</v>
      </c>
      <c r="J83" s="33">
        <v>0.075</v>
      </c>
      <c r="K83" s="3">
        <v>0</v>
      </c>
      <c r="L83" s="33">
        <v>0</v>
      </c>
    </row>
    <row r="84" spans="1:12" ht="33.75">
      <c r="A84" s="192"/>
      <c r="B84" s="194"/>
      <c r="C84" s="74" t="s">
        <v>37</v>
      </c>
      <c r="D84" s="1">
        <v>1112</v>
      </c>
      <c r="E84" s="3">
        <v>295</v>
      </c>
      <c r="F84" s="33">
        <v>0.2652877697841727</v>
      </c>
      <c r="G84" s="3">
        <v>615</v>
      </c>
      <c r="H84" s="33">
        <v>0.5530575539568345</v>
      </c>
      <c r="I84" s="3">
        <v>190</v>
      </c>
      <c r="J84" s="33">
        <v>0.17086330935251798</v>
      </c>
      <c r="K84" s="3">
        <v>12</v>
      </c>
      <c r="L84" s="33">
        <v>0.01079136690647482</v>
      </c>
    </row>
    <row r="85" spans="1:12" ht="12.75">
      <c r="A85" s="192">
        <v>20</v>
      </c>
      <c r="B85" s="194" t="s">
        <v>87</v>
      </c>
      <c r="C85" s="21" t="s">
        <v>18</v>
      </c>
      <c r="D85" s="3">
        <v>3386</v>
      </c>
      <c r="E85" s="3">
        <v>719</v>
      </c>
      <c r="F85" s="33">
        <v>0.2123449497932664</v>
      </c>
      <c r="G85" s="3">
        <v>2113</v>
      </c>
      <c r="H85" s="33">
        <v>0.6240401653868872</v>
      </c>
      <c r="I85" s="3">
        <v>508</v>
      </c>
      <c r="J85" s="33">
        <v>0.15002953337271116</v>
      </c>
      <c r="K85" s="3">
        <v>46</v>
      </c>
      <c r="L85" s="33">
        <v>0.013585351447135264</v>
      </c>
    </row>
    <row r="86" spans="1:12" ht="12.75">
      <c r="A86" s="192"/>
      <c r="B86" s="194"/>
      <c r="C86" s="27" t="s">
        <v>19</v>
      </c>
      <c r="D86" s="3">
        <v>3585</v>
      </c>
      <c r="E86" s="3">
        <v>863</v>
      </c>
      <c r="F86" s="33">
        <v>0.2407252440725244</v>
      </c>
      <c r="G86" s="3">
        <v>2190</v>
      </c>
      <c r="H86" s="33">
        <v>0.6108786610878661</v>
      </c>
      <c r="I86" s="3">
        <v>495</v>
      </c>
      <c r="J86" s="33">
        <v>0.13807531380753138</v>
      </c>
      <c r="K86" s="3">
        <v>37</v>
      </c>
      <c r="L86" s="33">
        <v>0.010320781032078103</v>
      </c>
    </row>
    <row r="87" spans="1:12" ht="12.75">
      <c r="A87" s="192"/>
      <c r="B87" s="194"/>
      <c r="C87" s="74" t="s">
        <v>29</v>
      </c>
      <c r="D87" s="3">
        <v>411</v>
      </c>
      <c r="E87" s="3">
        <v>108</v>
      </c>
      <c r="F87" s="33">
        <v>0.26277372262773724</v>
      </c>
      <c r="G87" s="3">
        <v>226</v>
      </c>
      <c r="H87" s="33">
        <v>0.5498783454987834</v>
      </c>
      <c r="I87" s="3">
        <v>67</v>
      </c>
      <c r="J87" s="33">
        <v>0.1630170316301703</v>
      </c>
      <c r="K87" s="3">
        <v>10</v>
      </c>
      <c r="L87" s="33">
        <v>0.024330900243309004</v>
      </c>
    </row>
    <row r="88" spans="1:12" ht="33.75">
      <c r="A88" s="192"/>
      <c r="B88" s="194"/>
      <c r="C88" s="74" t="s">
        <v>37</v>
      </c>
      <c r="D88" s="3">
        <v>7382</v>
      </c>
      <c r="E88" s="3">
        <v>1690</v>
      </c>
      <c r="F88" s="33">
        <v>0.228935247900298</v>
      </c>
      <c r="G88" s="3">
        <v>4528</v>
      </c>
      <c r="H88" s="33">
        <v>0.6133839068003251</v>
      </c>
      <c r="I88" s="3">
        <v>1071</v>
      </c>
      <c r="J88" s="33">
        <v>0.14508263343267408</v>
      </c>
      <c r="K88" s="3">
        <v>93</v>
      </c>
      <c r="L88" s="33">
        <v>0.012598211866702791</v>
      </c>
    </row>
    <row r="89" spans="1:12" ht="12.75">
      <c r="A89" s="192">
        <v>21</v>
      </c>
      <c r="B89" s="194" t="s">
        <v>88</v>
      </c>
      <c r="C89" s="21" t="s">
        <v>18</v>
      </c>
      <c r="D89" s="26">
        <v>518</v>
      </c>
      <c r="E89" s="26">
        <v>249</v>
      </c>
      <c r="F89" s="34">
        <v>0.4806949806949807</v>
      </c>
      <c r="G89" s="26">
        <v>174</v>
      </c>
      <c r="H89" s="34">
        <v>0.3359073359073359</v>
      </c>
      <c r="I89" s="26">
        <v>80</v>
      </c>
      <c r="J89" s="34">
        <v>0.15444015444015444</v>
      </c>
      <c r="K89" s="26">
        <v>15</v>
      </c>
      <c r="L89" s="34">
        <v>0.02895752895752896</v>
      </c>
    </row>
    <row r="90" spans="1:12" ht="12.75">
      <c r="A90" s="192"/>
      <c r="B90" s="194"/>
      <c r="C90" s="27" t="s">
        <v>19</v>
      </c>
      <c r="D90" s="26">
        <v>724</v>
      </c>
      <c r="E90" s="26">
        <v>326</v>
      </c>
      <c r="F90" s="34">
        <v>0.45027624309392267</v>
      </c>
      <c r="G90" s="26">
        <v>293</v>
      </c>
      <c r="H90" s="34">
        <v>0.4046961325966851</v>
      </c>
      <c r="I90" s="26">
        <v>87</v>
      </c>
      <c r="J90" s="34">
        <v>0.12016574585635359</v>
      </c>
      <c r="K90" s="26">
        <v>18</v>
      </c>
      <c r="L90" s="34">
        <v>0.024861878453038673</v>
      </c>
    </row>
    <row r="91" spans="1:12" ht="12.75">
      <c r="A91" s="192"/>
      <c r="B91" s="194"/>
      <c r="C91" s="74" t="s">
        <v>29</v>
      </c>
      <c r="D91" s="26">
        <v>132</v>
      </c>
      <c r="E91" s="26">
        <v>85</v>
      </c>
      <c r="F91" s="34">
        <v>0.6439393939393939</v>
      </c>
      <c r="G91" s="26">
        <v>28</v>
      </c>
      <c r="H91" s="34">
        <v>0.21212121212121213</v>
      </c>
      <c r="I91" s="26">
        <v>16</v>
      </c>
      <c r="J91" s="34">
        <v>0.12121212121212122</v>
      </c>
      <c r="K91" s="26">
        <v>3</v>
      </c>
      <c r="L91" s="34">
        <v>0.022727272727272728</v>
      </c>
    </row>
    <row r="92" spans="1:12" ht="33.75">
      <c r="A92" s="192"/>
      <c r="B92" s="194"/>
      <c r="C92" s="74" t="s">
        <v>37</v>
      </c>
      <c r="D92" s="27">
        <v>1374</v>
      </c>
      <c r="E92" s="26">
        <v>660</v>
      </c>
      <c r="F92" s="34">
        <v>0.48034934497816595</v>
      </c>
      <c r="G92" s="26">
        <v>495</v>
      </c>
      <c r="H92" s="34">
        <v>0.36026200873362446</v>
      </c>
      <c r="I92" s="26">
        <v>183</v>
      </c>
      <c r="J92" s="34">
        <v>0.1331877729257642</v>
      </c>
      <c r="K92" s="26">
        <v>36</v>
      </c>
      <c r="L92" s="34">
        <v>0.026200873362445413</v>
      </c>
    </row>
    <row r="93" spans="1:12" ht="12.75">
      <c r="A93" s="192">
        <v>22</v>
      </c>
      <c r="B93" s="194" t="s">
        <v>89</v>
      </c>
      <c r="C93" s="21" t="s">
        <v>18</v>
      </c>
      <c r="D93" s="3">
        <v>214</v>
      </c>
      <c r="E93" s="3">
        <v>39</v>
      </c>
      <c r="F93" s="33">
        <v>0.1822429906542056</v>
      </c>
      <c r="G93" s="3">
        <v>130</v>
      </c>
      <c r="H93" s="33">
        <v>0.6074766355140186</v>
      </c>
      <c r="I93" s="3">
        <v>40</v>
      </c>
      <c r="J93" s="33">
        <v>0.18691588785046728</v>
      </c>
      <c r="K93" s="3">
        <v>5</v>
      </c>
      <c r="L93" s="33">
        <v>0.02336448598130841</v>
      </c>
    </row>
    <row r="94" spans="1:12" ht="12.75">
      <c r="A94" s="192"/>
      <c r="B94" s="194"/>
      <c r="C94" s="27" t="s">
        <v>19</v>
      </c>
      <c r="D94" s="3">
        <v>337</v>
      </c>
      <c r="E94" s="3">
        <v>78</v>
      </c>
      <c r="F94" s="33">
        <v>0.2314540059347181</v>
      </c>
      <c r="G94" s="3">
        <v>167</v>
      </c>
      <c r="H94" s="33">
        <v>0.49554896142433236</v>
      </c>
      <c r="I94" s="3">
        <v>87</v>
      </c>
      <c r="J94" s="33">
        <v>0.258160237388724</v>
      </c>
      <c r="K94" s="3">
        <v>5</v>
      </c>
      <c r="L94" s="33">
        <v>0.01483679525222552</v>
      </c>
    </row>
    <row r="95" spans="1:12" ht="12.75">
      <c r="A95" s="192"/>
      <c r="B95" s="194"/>
      <c r="C95" s="74" t="s">
        <v>29</v>
      </c>
      <c r="D95" s="3">
        <v>55</v>
      </c>
      <c r="E95" s="3">
        <v>20</v>
      </c>
      <c r="F95" s="33">
        <v>0.36363636363636365</v>
      </c>
      <c r="G95" s="3">
        <v>19</v>
      </c>
      <c r="H95" s="33">
        <v>0.34545454545454546</v>
      </c>
      <c r="I95" s="3">
        <v>16</v>
      </c>
      <c r="J95" s="33">
        <v>0.2909090909090909</v>
      </c>
      <c r="K95" s="3">
        <v>0</v>
      </c>
      <c r="L95" s="33">
        <v>0</v>
      </c>
    </row>
    <row r="96" spans="1:12" ht="33.75">
      <c r="A96" s="192"/>
      <c r="B96" s="194"/>
      <c r="C96" s="74" t="s">
        <v>37</v>
      </c>
      <c r="D96" s="3">
        <v>606</v>
      </c>
      <c r="E96" s="3">
        <v>137</v>
      </c>
      <c r="F96" s="33">
        <v>0.22607260726072606</v>
      </c>
      <c r="G96" s="3">
        <v>316</v>
      </c>
      <c r="H96" s="33">
        <v>0.5214521452145214</v>
      </c>
      <c r="I96" s="3">
        <v>143</v>
      </c>
      <c r="J96" s="33">
        <v>0.23597359735973597</v>
      </c>
      <c r="K96" s="3">
        <v>10</v>
      </c>
      <c r="L96" s="33">
        <v>0.0165016501650165</v>
      </c>
    </row>
    <row r="97" spans="1:12" ht="12.75">
      <c r="A97" s="192">
        <v>23</v>
      </c>
      <c r="B97" s="194" t="s">
        <v>90</v>
      </c>
      <c r="C97" s="21" t="s">
        <v>18</v>
      </c>
      <c r="D97" s="3">
        <v>309</v>
      </c>
      <c r="E97" s="3">
        <v>44</v>
      </c>
      <c r="F97" s="33">
        <v>0.1423948220064725</v>
      </c>
      <c r="G97" s="3">
        <v>121</v>
      </c>
      <c r="H97" s="33">
        <v>0.39158576051779936</v>
      </c>
      <c r="I97" s="3">
        <v>80</v>
      </c>
      <c r="J97" s="33">
        <v>0.2588996763754045</v>
      </c>
      <c r="K97" s="3">
        <v>64</v>
      </c>
      <c r="L97" s="33">
        <v>0.20711974110032363</v>
      </c>
    </row>
    <row r="98" spans="1:12" ht="12.75">
      <c r="A98" s="192"/>
      <c r="B98" s="194"/>
      <c r="C98" s="27" t="s">
        <v>19</v>
      </c>
      <c r="D98" s="3">
        <v>415</v>
      </c>
      <c r="E98" s="3">
        <v>79</v>
      </c>
      <c r="F98" s="33">
        <v>0.19036144578313252</v>
      </c>
      <c r="G98" s="3">
        <v>184</v>
      </c>
      <c r="H98" s="33">
        <v>0.4433734939759036</v>
      </c>
      <c r="I98" s="3">
        <v>103</v>
      </c>
      <c r="J98" s="33">
        <v>0.24819277108433735</v>
      </c>
      <c r="K98" s="3">
        <v>49</v>
      </c>
      <c r="L98" s="33">
        <v>0.1180722891566265</v>
      </c>
    </row>
    <row r="99" spans="1:12" ht="12.75">
      <c r="A99" s="192"/>
      <c r="B99" s="194"/>
      <c r="C99" s="74" t="s">
        <v>29</v>
      </c>
      <c r="D99" s="3">
        <v>78</v>
      </c>
      <c r="E99" s="3">
        <v>23</v>
      </c>
      <c r="F99" s="33">
        <v>0.2948717948717949</v>
      </c>
      <c r="G99" s="3">
        <v>32</v>
      </c>
      <c r="H99" s="33">
        <v>0.41025641025641024</v>
      </c>
      <c r="I99" s="3">
        <v>10</v>
      </c>
      <c r="J99" s="33">
        <v>0.1282051282051282</v>
      </c>
      <c r="K99" s="3">
        <v>13</v>
      </c>
      <c r="L99" s="33">
        <v>0.16666666666666666</v>
      </c>
    </row>
    <row r="100" spans="1:12" ht="33.75">
      <c r="A100" s="192"/>
      <c r="B100" s="194"/>
      <c r="C100" s="74" t="s">
        <v>37</v>
      </c>
      <c r="D100" s="1">
        <v>802</v>
      </c>
      <c r="E100" s="1">
        <v>146</v>
      </c>
      <c r="F100" s="33">
        <v>0.18204488778054864</v>
      </c>
      <c r="G100" s="3">
        <v>337</v>
      </c>
      <c r="H100" s="33">
        <v>0.42019950124688277</v>
      </c>
      <c r="I100" s="3">
        <v>193</v>
      </c>
      <c r="J100" s="33">
        <v>0.24064837905236908</v>
      </c>
      <c r="K100" s="3">
        <v>126</v>
      </c>
      <c r="L100" s="33">
        <v>0.1571072319201995</v>
      </c>
    </row>
    <row r="101" spans="1:12" ht="12.75" customHeight="1">
      <c r="A101" s="192"/>
      <c r="B101" s="193" t="s">
        <v>91</v>
      </c>
      <c r="C101" s="22" t="s">
        <v>18</v>
      </c>
      <c r="D101" s="24">
        <v>15951</v>
      </c>
      <c r="E101" s="24">
        <v>3550</v>
      </c>
      <c r="F101" s="35">
        <v>0.22255657952479468</v>
      </c>
      <c r="G101" s="24">
        <v>9335</v>
      </c>
      <c r="H101" s="35">
        <v>0.5852297661588615</v>
      </c>
      <c r="I101" s="24">
        <v>2633</v>
      </c>
      <c r="J101" s="35">
        <v>0.16506802081374208</v>
      </c>
      <c r="K101" s="24">
        <v>433</v>
      </c>
      <c r="L101" s="35">
        <v>0.027145633502601716</v>
      </c>
    </row>
    <row r="102" spans="1:12" ht="12.75">
      <c r="A102" s="192"/>
      <c r="B102" s="193"/>
      <c r="C102" s="75" t="s">
        <v>19</v>
      </c>
      <c r="D102" s="24">
        <v>19963</v>
      </c>
      <c r="E102" s="24">
        <v>5228</v>
      </c>
      <c r="F102" s="35">
        <v>0.2618844862996544</v>
      </c>
      <c r="G102" s="24">
        <v>11400</v>
      </c>
      <c r="H102" s="35">
        <v>0.5710564544407153</v>
      </c>
      <c r="I102" s="24">
        <v>2931</v>
      </c>
      <c r="J102" s="35">
        <v>0.14682161999699445</v>
      </c>
      <c r="K102" s="24">
        <v>404</v>
      </c>
      <c r="L102" s="35">
        <v>0.020237439262635878</v>
      </c>
    </row>
    <row r="103" spans="1:12" ht="12.75">
      <c r="A103" s="192"/>
      <c r="B103" s="193"/>
      <c r="C103" s="76" t="s">
        <v>29</v>
      </c>
      <c r="D103" s="24">
        <v>3347</v>
      </c>
      <c r="E103" s="24">
        <v>1146</v>
      </c>
      <c r="F103" s="35">
        <v>0.3423961756797132</v>
      </c>
      <c r="G103" s="24">
        <v>1616</v>
      </c>
      <c r="H103" s="35">
        <v>0.4828204362115327</v>
      </c>
      <c r="I103" s="24">
        <v>489</v>
      </c>
      <c r="J103" s="35">
        <v>0.14610098595757395</v>
      </c>
      <c r="K103" s="24">
        <v>96</v>
      </c>
      <c r="L103" s="35">
        <v>0.02868240215118016</v>
      </c>
    </row>
    <row r="104" spans="1:12" ht="33.75">
      <c r="A104" s="192"/>
      <c r="B104" s="193"/>
      <c r="C104" s="76" t="s">
        <v>37</v>
      </c>
      <c r="D104" s="24">
        <v>39261</v>
      </c>
      <c r="E104" s="24">
        <v>9928</v>
      </c>
      <c r="F104" s="35">
        <v>0.25287180662744196</v>
      </c>
      <c r="G104" s="24">
        <v>22347</v>
      </c>
      <c r="H104" s="35">
        <v>0.5691908000305647</v>
      </c>
      <c r="I104" s="24">
        <v>6053</v>
      </c>
      <c r="J104" s="35">
        <v>0.15417335269096558</v>
      </c>
      <c r="K104" s="24">
        <v>933</v>
      </c>
      <c r="L104" s="35">
        <v>0.02376404065102774</v>
      </c>
    </row>
    <row r="105" spans="1:12" ht="12.75">
      <c r="A105" s="115" t="s">
        <v>0</v>
      </c>
      <c r="B105" s="115" t="s">
        <v>112</v>
      </c>
      <c r="C105" s="115" t="s">
        <v>17</v>
      </c>
      <c r="D105" s="162" t="s">
        <v>113</v>
      </c>
      <c r="E105" s="202" t="s">
        <v>154</v>
      </c>
      <c r="F105" s="202"/>
      <c r="G105" s="202"/>
      <c r="H105" s="202"/>
      <c r="I105" s="202"/>
      <c r="J105" s="202"/>
      <c r="K105" s="202"/>
      <c r="L105" s="202"/>
    </row>
    <row r="106" spans="1:12" ht="12.75">
      <c r="A106" s="115"/>
      <c r="B106" s="115"/>
      <c r="C106" s="115"/>
      <c r="D106" s="163"/>
      <c r="E106" s="202"/>
      <c r="F106" s="202"/>
      <c r="G106" s="202"/>
      <c r="H106" s="202"/>
      <c r="I106" s="202"/>
      <c r="J106" s="202"/>
      <c r="K106" s="202"/>
      <c r="L106" s="202"/>
    </row>
    <row r="107" spans="1:12" ht="29.25">
      <c r="A107" s="115"/>
      <c r="B107" s="115"/>
      <c r="C107" s="115"/>
      <c r="D107" s="163"/>
      <c r="E107" s="10" t="s">
        <v>26</v>
      </c>
      <c r="F107" s="79" t="s">
        <v>115</v>
      </c>
      <c r="G107" s="10" t="s">
        <v>27</v>
      </c>
      <c r="H107" s="79" t="s">
        <v>115</v>
      </c>
      <c r="I107" s="10" t="s">
        <v>28</v>
      </c>
      <c r="J107" s="79" t="s">
        <v>115</v>
      </c>
      <c r="K107" s="9" t="s">
        <v>55</v>
      </c>
      <c r="L107" s="79" t="s">
        <v>115</v>
      </c>
    </row>
    <row r="108" spans="1:12" ht="12.75">
      <c r="A108" s="192">
        <v>24</v>
      </c>
      <c r="B108" s="194" t="s">
        <v>92</v>
      </c>
      <c r="C108" s="21" t="s">
        <v>18</v>
      </c>
      <c r="D108" s="3">
        <v>10963</v>
      </c>
      <c r="E108" s="3">
        <v>2000</v>
      </c>
      <c r="F108" s="33">
        <v>0.18243181610872936</v>
      </c>
      <c r="G108" s="3">
        <v>6471</v>
      </c>
      <c r="H108" s="33">
        <v>0.5902581410197939</v>
      </c>
      <c r="I108" s="3">
        <v>2116</v>
      </c>
      <c r="J108" s="33">
        <v>0.19301286144303567</v>
      </c>
      <c r="K108" s="3">
        <v>376</v>
      </c>
      <c r="L108" s="33">
        <v>0.03429718142844112</v>
      </c>
    </row>
    <row r="109" spans="1:12" ht="12.75">
      <c r="A109" s="192"/>
      <c r="B109" s="194"/>
      <c r="C109" s="27" t="s">
        <v>19</v>
      </c>
      <c r="D109" s="3">
        <v>11433</v>
      </c>
      <c r="E109" s="3">
        <v>2571</v>
      </c>
      <c r="F109" s="33">
        <v>0.22487536079769088</v>
      </c>
      <c r="G109" s="3">
        <v>6861</v>
      </c>
      <c r="H109" s="33">
        <v>0.6001049593282602</v>
      </c>
      <c r="I109" s="3">
        <v>1758</v>
      </c>
      <c r="J109" s="33">
        <v>0.15376541590133824</v>
      </c>
      <c r="K109" s="3">
        <v>243</v>
      </c>
      <c r="L109" s="33">
        <v>0.021254263972710574</v>
      </c>
    </row>
    <row r="110" spans="1:12" ht="12.75">
      <c r="A110" s="192"/>
      <c r="B110" s="194"/>
      <c r="C110" s="74" t="s">
        <v>29</v>
      </c>
      <c r="D110" s="3">
        <v>2456</v>
      </c>
      <c r="E110" s="3">
        <v>554</v>
      </c>
      <c r="F110" s="33">
        <v>0.2255700325732899</v>
      </c>
      <c r="G110" s="3">
        <v>1308</v>
      </c>
      <c r="H110" s="33">
        <v>0.5325732899022801</v>
      </c>
      <c r="I110" s="3">
        <v>519</v>
      </c>
      <c r="J110" s="33">
        <v>0.21131921824104236</v>
      </c>
      <c r="K110" s="3">
        <v>75</v>
      </c>
      <c r="L110" s="33">
        <v>0.030537459283387622</v>
      </c>
    </row>
    <row r="111" spans="1:12" ht="15.75" customHeight="1">
      <c r="A111" s="192"/>
      <c r="B111" s="194"/>
      <c r="C111" s="74" t="s">
        <v>37</v>
      </c>
      <c r="D111" s="3">
        <v>24852</v>
      </c>
      <c r="E111" s="3">
        <v>5125</v>
      </c>
      <c r="F111" s="33">
        <v>0.2062208272976018</v>
      </c>
      <c r="G111" s="3">
        <v>14640</v>
      </c>
      <c r="H111" s="33">
        <v>0.589087397392564</v>
      </c>
      <c r="I111" s="3">
        <v>4393</v>
      </c>
      <c r="J111" s="33">
        <v>0.17676645742797362</v>
      </c>
      <c r="K111" s="3">
        <v>694</v>
      </c>
      <c r="L111" s="33">
        <v>0.027925317881860614</v>
      </c>
    </row>
    <row r="112" spans="1:12" ht="12.75">
      <c r="A112" s="192">
        <v>25</v>
      </c>
      <c r="B112" s="194" t="s">
        <v>93</v>
      </c>
      <c r="C112" s="21" t="s">
        <v>18</v>
      </c>
      <c r="D112" s="3">
        <v>842</v>
      </c>
      <c r="E112" s="3">
        <v>228</v>
      </c>
      <c r="F112" s="33">
        <v>0.27078384798099764</v>
      </c>
      <c r="G112" s="3">
        <v>522</v>
      </c>
      <c r="H112" s="33">
        <v>0.6199524940617577</v>
      </c>
      <c r="I112" s="3">
        <v>90</v>
      </c>
      <c r="J112" s="33">
        <v>0.10688836104513064</v>
      </c>
      <c r="K112" s="3">
        <v>2</v>
      </c>
      <c r="L112" s="33">
        <v>0.0023752969121140144</v>
      </c>
    </row>
    <row r="113" spans="1:12" ht="12.75">
      <c r="A113" s="192"/>
      <c r="B113" s="194"/>
      <c r="C113" s="27" t="s">
        <v>19</v>
      </c>
      <c r="D113" s="3">
        <v>962</v>
      </c>
      <c r="E113" s="3">
        <v>423</v>
      </c>
      <c r="F113" s="33">
        <v>0.4397089397089397</v>
      </c>
      <c r="G113" s="3">
        <v>460</v>
      </c>
      <c r="H113" s="33">
        <v>0.4781704781704782</v>
      </c>
      <c r="I113" s="3">
        <v>76</v>
      </c>
      <c r="J113" s="33">
        <v>0.079002079002079</v>
      </c>
      <c r="K113" s="3">
        <v>3</v>
      </c>
      <c r="L113" s="33">
        <v>0.0031185031185031187</v>
      </c>
    </row>
    <row r="114" spans="1:12" ht="12.75">
      <c r="A114" s="192"/>
      <c r="B114" s="194"/>
      <c r="C114" s="74" t="s">
        <v>29</v>
      </c>
      <c r="D114" s="3">
        <v>106</v>
      </c>
      <c r="E114" s="3">
        <v>47</v>
      </c>
      <c r="F114" s="33">
        <v>0.44339622641509435</v>
      </c>
      <c r="G114" s="3">
        <v>49</v>
      </c>
      <c r="H114" s="33">
        <v>0.46226415094339623</v>
      </c>
      <c r="I114" s="3">
        <v>10</v>
      </c>
      <c r="J114" s="33">
        <v>0.09433962264150944</v>
      </c>
      <c r="K114" s="3">
        <v>0</v>
      </c>
      <c r="L114" s="33">
        <v>0</v>
      </c>
    </row>
    <row r="115" spans="1:12" ht="33.75">
      <c r="A115" s="192"/>
      <c r="B115" s="194"/>
      <c r="C115" s="74" t="s">
        <v>37</v>
      </c>
      <c r="D115" s="3">
        <v>1910</v>
      </c>
      <c r="E115" s="3">
        <v>698</v>
      </c>
      <c r="F115" s="33">
        <v>0.36544502617801045</v>
      </c>
      <c r="G115" s="3">
        <v>1031</v>
      </c>
      <c r="H115" s="33">
        <v>0.5397905759162304</v>
      </c>
      <c r="I115" s="3">
        <v>176</v>
      </c>
      <c r="J115" s="33">
        <v>0.09214659685863874</v>
      </c>
      <c r="K115" s="3">
        <v>5</v>
      </c>
      <c r="L115" s="33">
        <v>0.002617801047120419</v>
      </c>
    </row>
    <row r="116" spans="1:12" ht="12.75">
      <c r="A116" s="192">
        <v>26</v>
      </c>
      <c r="B116" s="194" t="s">
        <v>94</v>
      </c>
      <c r="C116" s="21" t="s">
        <v>18</v>
      </c>
      <c r="D116" s="3">
        <v>1211</v>
      </c>
      <c r="E116" s="3">
        <v>261</v>
      </c>
      <c r="F116" s="33">
        <v>0.21552436003303055</v>
      </c>
      <c r="G116" s="3">
        <v>626</v>
      </c>
      <c r="H116" s="33">
        <v>0.5169281585466556</v>
      </c>
      <c r="I116" s="3">
        <v>212</v>
      </c>
      <c r="J116" s="33">
        <v>0.1750619322873658</v>
      </c>
      <c r="K116" s="3">
        <v>112</v>
      </c>
      <c r="L116" s="33">
        <v>0.09248554913294797</v>
      </c>
    </row>
    <row r="117" spans="1:12" ht="12.75">
      <c r="A117" s="192"/>
      <c r="B117" s="194"/>
      <c r="C117" s="27" t="s">
        <v>19</v>
      </c>
      <c r="D117" s="3">
        <v>1240</v>
      </c>
      <c r="E117" s="3">
        <v>298</v>
      </c>
      <c r="F117" s="33">
        <v>0.2403225806451613</v>
      </c>
      <c r="G117" s="3">
        <v>735</v>
      </c>
      <c r="H117" s="33">
        <v>0.592741935483871</v>
      </c>
      <c r="I117" s="3">
        <v>92</v>
      </c>
      <c r="J117" s="33">
        <v>0.07419354838709677</v>
      </c>
      <c r="K117" s="3">
        <v>115</v>
      </c>
      <c r="L117" s="33">
        <v>0.09274193548387097</v>
      </c>
    </row>
    <row r="118" spans="1:12" ht="12.75">
      <c r="A118" s="192"/>
      <c r="B118" s="194"/>
      <c r="C118" s="74" t="s">
        <v>29</v>
      </c>
      <c r="D118" s="3">
        <v>244</v>
      </c>
      <c r="E118" s="3">
        <v>92</v>
      </c>
      <c r="F118" s="33">
        <v>0.3770491803278688</v>
      </c>
      <c r="G118" s="3">
        <v>98</v>
      </c>
      <c r="H118" s="33">
        <v>0.4016393442622951</v>
      </c>
      <c r="I118" s="3">
        <v>27</v>
      </c>
      <c r="J118" s="33">
        <v>0.11065573770491803</v>
      </c>
      <c r="K118" s="3">
        <v>27</v>
      </c>
      <c r="L118" s="33">
        <v>0.11065573770491803</v>
      </c>
    </row>
    <row r="119" spans="1:12" ht="33.75">
      <c r="A119" s="192"/>
      <c r="B119" s="194"/>
      <c r="C119" s="74" t="s">
        <v>37</v>
      </c>
      <c r="D119" s="1">
        <v>2695</v>
      </c>
      <c r="E119" s="1">
        <v>651</v>
      </c>
      <c r="F119" s="33">
        <v>0.24155844155844156</v>
      </c>
      <c r="G119" s="1">
        <v>1459</v>
      </c>
      <c r="H119" s="33">
        <v>0.5413729128014843</v>
      </c>
      <c r="I119" s="1">
        <v>331</v>
      </c>
      <c r="J119" s="33">
        <v>0.12282003710575139</v>
      </c>
      <c r="K119" s="1">
        <v>254</v>
      </c>
      <c r="L119" s="33">
        <v>0.09424860853432282</v>
      </c>
    </row>
    <row r="120" spans="1:12" ht="12.75">
      <c r="A120" s="192">
        <v>27</v>
      </c>
      <c r="B120" s="194" t="s">
        <v>95</v>
      </c>
      <c r="C120" s="21" t="s">
        <v>18</v>
      </c>
      <c r="D120" s="3">
        <v>3354</v>
      </c>
      <c r="E120" s="3">
        <v>657</v>
      </c>
      <c r="F120" s="33">
        <v>0.19588550983899822</v>
      </c>
      <c r="G120" s="3">
        <v>2135</v>
      </c>
      <c r="H120" s="33">
        <v>0.6365533691115086</v>
      </c>
      <c r="I120" s="3">
        <v>507</v>
      </c>
      <c r="J120" s="33">
        <v>0.1511627906976744</v>
      </c>
      <c r="K120" s="3">
        <v>55</v>
      </c>
      <c r="L120" s="33">
        <v>0.016398330351818723</v>
      </c>
    </row>
    <row r="121" spans="1:12" ht="12.75">
      <c r="A121" s="192"/>
      <c r="B121" s="194"/>
      <c r="C121" s="27" t="s">
        <v>19</v>
      </c>
      <c r="D121" s="3">
        <v>3661</v>
      </c>
      <c r="E121" s="3">
        <v>886</v>
      </c>
      <c r="F121" s="33">
        <v>0.24201037967768368</v>
      </c>
      <c r="G121" s="3">
        <v>1808</v>
      </c>
      <c r="H121" s="33">
        <v>0.49385413821360286</v>
      </c>
      <c r="I121" s="3">
        <v>443</v>
      </c>
      <c r="J121" s="33">
        <v>0.12100518983884184</v>
      </c>
      <c r="K121" s="3">
        <v>524</v>
      </c>
      <c r="L121" s="33">
        <v>0.14313029226987162</v>
      </c>
    </row>
    <row r="122" spans="1:12" ht="12.75">
      <c r="A122" s="192"/>
      <c r="B122" s="194"/>
      <c r="C122" s="74" t="s">
        <v>29</v>
      </c>
      <c r="D122" s="3">
        <v>723</v>
      </c>
      <c r="E122" s="3">
        <v>188</v>
      </c>
      <c r="F122" s="33">
        <v>0.2600276625172891</v>
      </c>
      <c r="G122" s="3">
        <v>365</v>
      </c>
      <c r="H122" s="33">
        <v>0.5048409405255878</v>
      </c>
      <c r="I122" s="3">
        <v>59</v>
      </c>
      <c r="J122" s="33">
        <v>0.08160442600276625</v>
      </c>
      <c r="K122" s="3">
        <v>111</v>
      </c>
      <c r="L122" s="33">
        <v>0.15352697095435686</v>
      </c>
    </row>
    <row r="123" spans="1:12" ht="33.75">
      <c r="A123" s="192"/>
      <c r="B123" s="194"/>
      <c r="C123" s="74" t="s">
        <v>37</v>
      </c>
      <c r="D123" s="3">
        <v>7738</v>
      </c>
      <c r="E123" s="3">
        <v>1731</v>
      </c>
      <c r="F123" s="33">
        <v>0.22370121478418195</v>
      </c>
      <c r="G123" s="3">
        <v>4308</v>
      </c>
      <c r="H123" s="33">
        <v>0.5567330059446886</v>
      </c>
      <c r="I123" s="3">
        <v>1009</v>
      </c>
      <c r="J123" s="33">
        <v>0.13039545102093564</v>
      </c>
      <c r="K123" s="3">
        <v>690</v>
      </c>
      <c r="L123" s="33">
        <v>0.08917032825019384</v>
      </c>
    </row>
    <row r="124" spans="1:12" ht="12.75">
      <c r="A124" s="192">
        <v>28</v>
      </c>
      <c r="B124" s="195" t="s">
        <v>96</v>
      </c>
      <c r="C124" s="21" t="s">
        <v>18</v>
      </c>
      <c r="D124" s="3">
        <v>1586</v>
      </c>
      <c r="E124" s="3">
        <v>783</v>
      </c>
      <c r="F124" s="33">
        <v>0.4936948297604035</v>
      </c>
      <c r="G124" s="3">
        <v>525</v>
      </c>
      <c r="H124" s="33">
        <v>0.33102143757881464</v>
      </c>
      <c r="I124" s="3">
        <v>263</v>
      </c>
      <c r="J124" s="33">
        <v>0.16582597730138715</v>
      </c>
      <c r="K124" s="3">
        <v>15</v>
      </c>
      <c r="L124" s="33">
        <v>0.009457755359394703</v>
      </c>
    </row>
    <row r="125" spans="1:12" ht="12.75">
      <c r="A125" s="192"/>
      <c r="B125" s="195"/>
      <c r="C125" s="27" t="s">
        <v>19</v>
      </c>
      <c r="D125" s="3">
        <v>1842</v>
      </c>
      <c r="E125" s="3">
        <v>963</v>
      </c>
      <c r="F125" s="33">
        <v>0.5228013029315961</v>
      </c>
      <c r="G125" s="3">
        <v>714</v>
      </c>
      <c r="H125" s="33">
        <v>0.38762214983713356</v>
      </c>
      <c r="I125" s="3">
        <v>133</v>
      </c>
      <c r="J125" s="33">
        <v>0.0722041259500543</v>
      </c>
      <c r="K125" s="3">
        <v>32</v>
      </c>
      <c r="L125" s="33">
        <v>0.01737242128121607</v>
      </c>
    </row>
    <row r="126" spans="1:12" ht="12.75">
      <c r="A126" s="192"/>
      <c r="B126" s="195"/>
      <c r="C126" s="74" t="s">
        <v>29</v>
      </c>
      <c r="D126" s="3">
        <v>317</v>
      </c>
      <c r="E126" s="3">
        <v>189</v>
      </c>
      <c r="F126" s="33">
        <v>0.5962145110410094</v>
      </c>
      <c r="G126" s="3">
        <v>93</v>
      </c>
      <c r="H126" s="33">
        <v>0.29337539432176657</v>
      </c>
      <c r="I126" s="3">
        <v>28</v>
      </c>
      <c r="J126" s="33">
        <v>0.08832807570977919</v>
      </c>
      <c r="K126" s="3">
        <v>7</v>
      </c>
      <c r="L126" s="33">
        <v>0.022082018927444796</v>
      </c>
    </row>
    <row r="127" spans="1:12" ht="33.75">
      <c r="A127" s="192"/>
      <c r="B127" s="195"/>
      <c r="C127" s="74" t="s">
        <v>37</v>
      </c>
      <c r="D127" s="3">
        <v>3745</v>
      </c>
      <c r="E127" s="3">
        <v>1935</v>
      </c>
      <c r="F127" s="33">
        <v>0.5166889185580774</v>
      </c>
      <c r="G127" s="3">
        <v>1332</v>
      </c>
      <c r="H127" s="33">
        <v>0.3556742323097463</v>
      </c>
      <c r="I127" s="3">
        <v>424</v>
      </c>
      <c r="J127" s="33">
        <v>0.11321762349799733</v>
      </c>
      <c r="K127" s="3">
        <v>54</v>
      </c>
      <c r="L127" s="33">
        <v>0.014419225634178905</v>
      </c>
    </row>
    <row r="128" spans="1:12" ht="12.75">
      <c r="A128" s="192">
        <v>29</v>
      </c>
      <c r="B128" s="194" t="s">
        <v>97</v>
      </c>
      <c r="C128" s="21" t="s">
        <v>18</v>
      </c>
      <c r="D128" s="3">
        <v>1761</v>
      </c>
      <c r="E128" s="3">
        <v>387</v>
      </c>
      <c r="F128" s="33">
        <v>0.21976149914821125</v>
      </c>
      <c r="G128" s="3">
        <v>959</v>
      </c>
      <c r="H128" s="33">
        <v>0.5445769449176604</v>
      </c>
      <c r="I128" s="3">
        <v>371</v>
      </c>
      <c r="J128" s="33">
        <v>0.21067575241340147</v>
      </c>
      <c r="K128" s="3">
        <v>44</v>
      </c>
      <c r="L128" s="33">
        <v>0.02498580352072686</v>
      </c>
    </row>
    <row r="129" spans="1:12" ht="12.75">
      <c r="A129" s="192"/>
      <c r="B129" s="194"/>
      <c r="C129" s="27" t="s">
        <v>19</v>
      </c>
      <c r="D129" s="3">
        <v>2038</v>
      </c>
      <c r="E129" s="3">
        <v>398</v>
      </c>
      <c r="F129" s="33">
        <v>0.19528949950932287</v>
      </c>
      <c r="G129" s="3">
        <v>1103</v>
      </c>
      <c r="H129" s="33">
        <v>0.5412168792934249</v>
      </c>
      <c r="I129" s="3">
        <v>471</v>
      </c>
      <c r="J129" s="33">
        <v>0.2311089303238469</v>
      </c>
      <c r="K129" s="3">
        <v>66</v>
      </c>
      <c r="L129" s="33">
        <v>0.0323846908734053</v>
      </c>
    </row>
    <row r="130" spans="1:12" ht="12.75">
      <c r="A130" s="192"/>
      <c r="B130" s="194"/>
      <c r="C130" s="74" t="s">
        <v>29</v>
      </c>
      <c r="D130" s="3">
        <v>313</v>
      </c>
      <c r="E130" s="3">
        <v>80</v>
      </c>
      <c r="F130" s="33">
        <v>0.25559105431309903</v>
      </c>
      <c r="G130" s="3">
        <v>149</v>
      </c>
      <c r="H130" s="33">
        <v>0.476038338658147</v>
      </c>
      <c r="I130" s="3">
        <v>70</v>
      </c>
      <c r="J130" s="33">
        <v>0.22364217252396165</v>
      </c>
      <c r="K130" s="3">
        <v>14</v>
      </c>
      <c r="L130" s="33">
        <v>0.04472843450479233</v>
      </c>
    </row>
    <row r="131" spans="1:12" ht="33.75">
      <c r="A131" s="192"/>
      <c r="B131" s="194"/>
      <c r="C131" s="74" t="s">
        <v>37</v>
      </c>
      <c r="D131" s="1">
        <v>4112</v>
      </c>
      <c r="E131" s="1">
        <v>865</v>
      </c>
      <c r="F131" s="33">
        <v>0.21035992217898833</v>
      </c>
      <c r="G131" s="1">
        <v>2211</v>
      </c>
      <c r="H131" s="33">
        <v>0.5376945525291829</v>
      </c>
      <c r="I131" s="1">
        <v>912</v>
      </c>
      <c r="J131" s="33">
        <v>0.22178988326848248</v>
      </c>
      <c r="K131" s="1">
        <v>124</v>
      </c>
      <c r="L131" s="33">
        <v>0.030155642023346304</v>
      </c>
    </row>
    <row r="132" spans="1:12" ht="12.75">
      <c r="A132" s="192">
        <v>30</v>
      </c>
      <c r="B132" s="194" t="s">
        <v>98</v>
      </c>
      <c r="C132" s="21" t="s">
        <v>18</v>
      </c>
      <c r="D132" s="3">
        <v>929</v>
      </c>
      <c r="E132" s="3">
        <v>353</v>
      </c>
      <c r="F132" s="33">
        <v>0.379978471474704</v>
      </c>
      <c r="G132" s="3">
        <v>507</v>
      </c>
      <c r="H132" s="33">
        <v>0.5457481162540366</v>
      </c>
      <c r="I132" s="3">
        <v>69</v>
      </c>
      <c r="J132" s="33">
        <v>0.07427341227125941</v>
      </c>
      <c r="K132" s="3">
        <v>0</v>
      </c>
      <c r="L132" s="33">
        <v>0</v>
      </c>
    </row>
    <row r="133" spans="1:12" ht="12.75">
      <c r="A133" s="192"/>
      <c r="B133" s="194"/>
      <c r="C133" s="27" t="s">
        <v>19</v>
      </c>
      <c r="D133" s="3">
        <v>1183</v>
      </c>
      <c r="E133" s="3">
        <v>306</v>
      </c>
      <c r="F133" s="33">
        <v>0.2586644125105664</v>
      </c>
      <c r="G133" s="3">
        <v>799</v>
      </c>
      <c r="H133" s="33">
        <v>0.6754015215553677</v>
      </c>
      <c r="I133" s="3">
        <v>78</v>
      </c>
      <c r="J133" s="33">
        <v>0.06593406593406594</v>
      </c>
      <c r="K133" s="3">
        <v>0</v>
      </c>
      <c r="L133" s="33">
        <v>0</v>
      </c>
    </row>
    <row r="134" spans="1:12" ht="12.75">
      <c r="A134" s="192"/>
      <c r="B134" s="194"/>
      <c r="C134" s="74" t="s">
        <v>29</v>
      </c>
      <c r="D134" s="3">
        <v>278</v>
      </c>
      <c r="E134" s="3">
        <v>60</v>
      </c>
      <c r="F134" s="33">
        <v>0.2158273381294964</v>
      </c>
      <c r="G134" s="3">
        <v>180</v>
      </c>
      <c r="H134" s="33">
        <v>0.6474820143884892</v>
      </c>
      <c r="I134" s="3">
        <v>38</v>
      </c>
      <c r="J134" s="33">
        <v>0.1366906474820144</v>
      </c>
      <c r="K134" s="3">
        <v>0</v>
      </c>
      <c r="L134" s="33">
        <v>0</v>
      </c>
    </row>
    <row r="135" spans="1:12" ht="33.75">
      <c r="A135" s="192"/>
      <c r="B135" s="194"/>
      <c r="C135" s="74" t="s">
        <v>37</v>
      </c>
      <c r="D135" s="3">
        <v>2390</v>
      </c>
      <c r="E135" s="3">
        <v>719</v>
      </c>
      <c r="F135" s="33">
        <v>0.300836820083682</v>
      </c>
      <c r="G135" s="3">
        <v>1486</v>
      </c>
      <c r="H135" s="33">
        <v>0.6217573221757322</v>
      </c>
      <c r="I135" s="3">
        <v>185</v>
      </c>
      <c r="J135" s="33">
        <v>0.07740585774058577</v>
      </c>
      <c r="K135" s="3">
        <v>0</v>
      </c>
      <c r="L135" s="33">
        <v>0</v>
      </c>
    </row>
    <row r="136" spans="1:12" ht="12.75" customHeight="1">
      <c r="A136" s="192"/>
      <c r="B136" s="193" t="s">
        <v>99</v>
      </c>
      <c r="C136" s="22" t="s">
        <v>18</v>
      </c>
      <c r="D136" s="24">
        <v>20646</v>
      </c>
      <c r="E136" s="24">
        <v>4669</v>
      </c>
      <c r="F136" s="35">
        <v>0.22614550033904873</v>
      </c>
      <c r="G136" s="24">
        <v>11745</v>
      </c>
      <c r="H136" s="35">
        <v>0.5688753269398431</v>
      </c>
      <c r="I136" s="24">
        <v>3628</v>
      </c>
      <c r="J136" s="35">
        <v>0.17572411120798218</v>
      </c>
      <c r="K136" s="24">
        <v>604</v>
      </c>
      <c r="L136" s="35">
        <v>0.02925506151312603</v>
      </c>
    </row>
    <row r="137" spans="1:12" ht="12.75">
      <c r="A137" s="192"/>
      <c r="B137" s="193"/>
      <c r="C137" s="75" t="s">
        <v>19</v>
      </c>
      <c r="D137" s="24">
        <v>22359</v>
      </c>
      <c r="E137" s="24">
        <v>5845</v>
      </c>
      <c r="F137" s="35">
        <v>0.26141598461469656</v>
      </c>
      <c r="G137" s="24">
        <v>12480</v>
      </c>
      <c r="H137" s="35">
        <v>0.5581644975177781</v>
      </c>
      <c r="I137" s="24">
        <v>3051</v>
      </c>
      <c r="J137" s="35">
        <v>0.13645511874412988</v>
      </c>
      <c r="K137" s="24">
        <v>983</v>
      </c>
      <c r="L137" s="35">
        <v>0.0439643991233955</v>
      </c>
    </row>
    <row r="138" spans="1:12" ht="12.75">
      <c r="A138" s="192"/>
      <c r="B138" s="193"/>
      <c r="C138" s="76" t="s">
        <v>29</v>
      </c>
      <c r="D138" s="24">
        <v>4437</v>
      </c>
      <c r="E138" s="24">
        <v>1210</v>
      </c>
      <c r="F138" s="35">
        <v>0.2727067838629705</v>
      </c>
      <c r="G138" s="24">
        <v>2242</v>
      </c>
      <c r="H138" s="35">
        <v>0.505296371422132</v>
      </c>
      <c r="I138" s="24">
        <v>751</v>
      </c>
      <c r="J138" s="35">
        <v>0.1692585080009015</v>
      </c>
      <c r="K138" s="24">
        <v>234</v>
      </c>
      <c r="L138" s="35">
        <v>0.05273833671399594</v>
      </c>
    </row>
    <row r="139" spans="1:12" ht="33.75">
      <c r="A139" s="192"/>
      <c r="B139" s="193"/>
      <c r="C139" s="76" t="s">
        <v>37</v>
      </c>
      <c r="D139" s="24">
        <v>47442</v>
      </c>
      <c r="E139" s="24">
        <v>11724</v>
      </c>
      <c r="F139" s="35">
        <v>0.24712280257999242</v>
      </c>
      <c r="G139" s="24">
        <v>26467</v>
      </c>
      <c r="H139" s="35">
        <v>0.5578812023101893</v>
      </c>
      <c r="I139" s="24">
        <v>7430</v>
      </c>
      <c r="J139" s="35">
        <v>0.15661228447367312</v>
      </c>
      <c r="K139" s="24">
        <v>1821</v>
      </c>
      <c r="L139" s="35">
        <v>0.03838371063614519</v>
      </c>
    </row>
    <row r="140" spans="1:12" ht="12.75" customHeight="1">
      <c r="A140" s="192"/>
      <c r="B140" s="191" t="s">
        <v>100</v>
      </c>
      <c r="C140" s="23" t="s">
        <v>18</v>
      </c>
      <c r="D140" s="25">
        <v>36597</v>
      </c>
      <c r="E140" s="25">
        <v>8219</v>
      </c>
      <c r="F140" s="36">
        <v>0.22458124982922098</v>
      </c>
      <c r="G140" s="25">
        <v>21080</v>
      </c>
      <c r="H140" s="36">
        <v>0.5760034975544444</v>
      </c>
      <c r="I140" s="25">
        <v>6261</v>
      </c>
      <c r="J140" s="36">
        <v>0.17107959668825315</v>
      </c>
      <c r="K140" s="25">
        <v>1037</v>
      </c>
      <c r="L140" s="36">
        <v>0.028335655928081536</v>
      </c>
    </row>
    <row r="141" spans="1:12" ht="12.75">
      <c r="A141" s="192"/>
      <c r="B141" s="191"/>
      <c r="C141" s="77" t="s">
        <v>19</v>
      </c>
      <c r="D141" s="25">
        <v>42322</v>
      </c>
      <c r="E141" s="25">
        <v>11073</v>
      </c>
      <c r="F141" s="36">
        <v>0.26163697367799255</v>
      </c>
      <c r="G141" s="25">
        <v>23880</v>
      </c>
      <c r="H141" s="36">
        <v>0.5642455460516989</v>
      </c>
      <c r="I141" s="25">
        <v>5982</v>
      </c>
      <c r="J141" s="36">
        <v>0.1413449269883276</v>
      </c>
      <c r="K141" s="25">
        <v>1387</v>
      </c>
      <c r="L141" s="36">
        <v>0.032772553281981004</v>
      </c>
    </row>
    <row r="142" spans="1:12" ht="12.75">
      <c r="A142" s="192"/>
      <c r="B142" s="191"/>
      <c r="C142" s="78" t="s">
        <v>29</v>
      </c>
      <c r="D142" s="25">
        <v>7784</v>
      </c>
      <c r="E142" s="25">
        <v>2356</v>
      </c>
      <c r="F142" s="36">
        <v>0.302672147995889</v>
      </c>
      <c r="G142" s="25">
        <v>3858</v>
      </c>
      <c r="H142" s="36">
        <v>0.49563206577595065</v>
      </c>
      <c r="I142" s="25">
        <v>1240</v>
      </c>
      <c r="J142" s="36">
        <v>0.1593011305241521</v>
      </c>
      <c r="K142" s="25">
        <v>330</v>
      </c>
      <c r="L142" s="36">
        <v>0.04239465570400822</v>
      </c>
    </row>
    <row r="143" spans="1:12" ht="33.75">
      <c r="A143" s="192"/>
      <c r="B143" s="191"/>
      <c r="C143" s="78" t="s">
        <v>37</v>
      </c>
      <c r="D143" s="25">
        <v>86703</v>
      </c>
      <c r="E143" s="25">
        <v>21652</v>
      </c>
      <c r="F143" s="36">
        <v>0.2497260763756733</v>
      </c>
      <c r="G143" s="25">
        <v>48814</v>
      </c>
      <c r="H143" s="36">
        <v>0.5630024335951467</v>
      </c>
      <c r="I143" s="25">
        <v>13483</v>
      </c>
      <c r="J143" s="36">
        <v>0.15550788323356746</v>
      </c>
      <c r="K143" s="25">
        <v>2754</v>
      </c>
      <c r="L143" s="36">
        <v>0.03176360679561261</v>
      </c>
    </row>
    <row r="144" spans="1:12" ht="12.75">
      <c r="A144" s="186"/>
      <c r="B144" s="187" t="s">
        <v>101</v>
      </c>
      <c r="C144" s="22" t="s">
        <v>18</v>
      </c>
      <c r="D144" s="24">
        <v>136</v>
      </c>
      <c r="E144" s="24">
        <v>20</v>
      </c>
      <c r="F144" s="35">
        <v>0.14705882352941177</v>
      </c>
      <c r="G144" s="24">
        <v>97</v>
      </c>
      <c r="H144" s="35">
        <v>0.7132352941176471</v>
      </c>
      <c r="I144" s="24">
        <v>19</v>
      </c>
      <c r="J144" s="35">
        <v>0.13970588235294118</v>
      </c>
      <c r="K144" s="24">
        <v>0</v>
      </c>
      <c r="L144" s="35">
        <v>0</v>
      </c>
    </row>
    <row r="145" spans="1:12" ht="12.75">
      <c r="A145" s="186"/>
      <c r="B145" s="187"/>
      <c r="C145" s="75" t="s">
        <v>19</v>
      </c>
      <c r="D145" s="24">
        <v>948</v>
      </c>
      <c r="E145" s="24">
        <v>340</v>
      </c>
      <c r="F145" s="35">
        <v>0.35864978902953587</v>
      </c>
      <c r="G145" s="24">
        <v>590</v>
      </c>
      <c r="H145" s="35">
        <v>0.6223628691983122</v>
      </c>
      <c r="I145" s="24">
        <v>16</v>
      </c>
      <c r="J145" s="35">
        <v>0.016877637130801686</v>
      </c>
      <c r="K145" s="24">
        <v>2</v>
      </c>
      <c r="L145" s="35">
        <v>0.002109704641350211</v>
      </c>
    </row>
    <row r="146" spans="1:12" ht="12.75">
      <c r="A146" s="186"/>
      <c r="B146" s="187"/>
      <c r="C146" s="76" t="s">
        <v>29</v>
      </c>
      <c r="D146" s="24">
        <v>469</v>
      </c>
      <c r="E146" s="24">
        <v>176</v>
      </c>
      <c r="F146" s="35">
        <v>0.3752665245202559</v>
      </c>
      <c r="G146" s="24">
        <v>259</v>
      </c>
      <c r="H146" s="35">
        <v>0.5522388059701493</v>
      </c>
      <c r="I146" s="24">
        <v>31</v>
      </c>
      <c r="J146" s="35">
        <v>0.06609808102345416</v>
      </c>
      <c r="K146" s="24">
        <v>3</v>
      </c>
      <c r="L146" s="35">
        <v>0.006396588486140725</v>
      </c>
    </row>
    <row r="147" spans="1:12" ht="33.75">
      <c r="A147" s="186"/>
      <c r="B147" s="187"/>
      <c r="C147" s="76" t="s">
        <v>37</v>
      </c>
      <c r="D147" s="24">
        <v>1553</v>
      </c>
      <c r="E147" s="24">
        <v>536</v>
      </c>
      <c r="F147" s="35">
        <v>0.3451384417256922</v>
      </c>
      <c r="G147" s="24">
        <v>946</v>
      </c>
      <c r="H147" s="35">
        <v>0.609143593045718</v>
      </c>
      <c r="I147" s="24">
        <v>66</v>
      </c>
      <c r="J147" s="35">
        <v>0.04249839021249195</v>
      </c>
      <c r="K147" s="24">
        <v>5</v>
      </c>
      <c r="L147" s="35">
        <v>0.003219575016097875</v>
      </c>
    </row>
    <row r="148" spans="1:12" ht="12.75" customHeight="1">
      <c r="A148" s="186"/>
      <c r="B148" s="191" t="s">
        <v>102</v>
      </c>
      <c r="C148" s="23" t="s">
        <v>18</v>
      </c>
      <c r="D148" s="25">
        <v>36733</v>
      </c>
      <c r="E148" s="25">
        <v>8239</v>
      </c>
      <c r="F148" s="36">
        <v>0.22429423134511203</v>
      </c>
      <c r="G148" s="25">
        <v>21177</v>
      </c>
      <c r="H148" s="36">
        <v>0.5765115835896878</v>
      </c>
      <c r="I148" s="25">
        <v>6280</v>
      </c>
      <c r="J148" s="36">
        <v>0.1709634388696812</v>
      </c>
      <c r="K148" s="25">
        <v>1037</v>
      </c>
      <c r="L148" s="36">
        <v>0.028230746195519015</v>
      </c>
    </row>
    <row r="149" spans="1:12" ht="12.75">
      <c r="A149" s="186"/>
      <c r="B149" s="191"/>
      <c r="C149" s="77" t="s">
        <v>19</v>
      </c>
      <c r="D149" s="25">
        <v>43270</v>
      </c>
      <c r="E149" s="25">
        <v>11413</v>
      </c>
      <c r="F149" s="36">
        <v>0.26376242200138666</v>
      </c>
      <c r="G149" s="25">
        <v>24470</v>
      </c>
      <c r="H149" s="36">
        <v>0.5655188352207072</v>
      </c>
      <c r="I149" s="25">
        <v>5998</v>
      </c>
      <c r="J149" s="36">
        <v>0.13861798012479778</v>
      </c>
      <c r="K149" s="25">
        <v>1389</v>
      </c>
      <c r="L149" s="36">
        <v>0.03210076265310839</v>
      </c>
    </row>
    <row r="150" spans="1:12" ht="12.75">
      <c r="A150" s="186"/>
      <c r="B150" s="191"/>
      <c r="C150" s="78" t="s">
        <v>29</v>
      </c>
      <c r="D150" s="25">
        <v>8253</v>
      </c>
      <c r="E150" s="25">
        <v>2532</v>
      </c>
      <c r="F150" s="36">
        <v>0.30679752817157396</v>
      </c>
      <c r="G150" s="25">
        <v>4117</v>
      </c>
      <c r="H150" s="36">
        <v>0.4988489034290561</v>
      </c>
      <c r="I150" s="25">
        <v>1271</v>
      </c>
      <c r="J150" s="36">
        <v>0.15400460438628377</v>
      </c>
      <c r="K150" s="25">
        <v>333</v>
      </c>
      <c r="L150" s="36">
        <v>0.04034896401308615</v>
      </c>
    </row>
    <row r="151" spans="1:12" ht="33.75">
      <c r="A151" s="186"/>
      <c r="B151" s="191"/>
      <c r="C151" s="78" t="s">
        <v>37</v>
      </c>
      <c r="D151" s="25">
        <v>88256</v>
      </c>
      <c r="E151" s="25">
        <v>22188</v>
      </c>
      <c r="F151" s="36">
        <v>0.2514050036258158</v>
      </c>
      <c r="G151" s="25">
        <v>49760</v>
      </c>
      <c r="H151" s="36">
        <v>0.5638143582306019</v>
      </c>
      <c r="I151" s="25">
        <v>13549</v>
      </c>
      <c r="J151" s="36">
        <v>0.15351930746918058</v>
      </c>
      <c r="K151" s="25">
        <v>2759</v>
      </c>
      <c r="L151" s="36">
        <v>0.03126133067440174</v>
      </c>
    </row>
  </sheetData>
  <sheetProtection/>
  <mergeCells count="86">
    <mergeCell ref="C3:C5"/>
    <mergeCell ref="D3:D5"/>
    <mergeCell ref="E3:L4"/>
    <mergeCell ref="A2:K2"/>
    <mergeCell ref="A3:A5"/>
    <mergeCell ref="B3:B5"/>
    <mergeCell ref="A14:A17"/>
    <mergeCell ref="B14:B17"/>
    <mergeCell ref="A10:A13"/>
    <mergeCell ref="B10:B13"/>
    <mergeCell ref="A6:A9"/>
    <mergeCell ref="B6:B9"/>
    <mergeCell ref="A26:A29"/>
    <mergeCell ref="B26:B29"/>
    <mergeCell ref="A22:A25"/>
    <mergeCell ref="B22:B25"/>
    <mergeCell ref="A18:A21"/>
    <mergeCell ref="B18:B21"/>
    <mergeCell ref="A38:A41"/>
    <mergeCell ref="B38:B41"/>
    <mergeCell ref="A34:A37"/>
    <mergeCell ref="B34:B37"/>
    <mergeCell ref="A30:A33"/>
    <mergeCell ref="B30:B33"/>
    <mergeCell ref="A50:A53"/>
    <mergeCell ref="B50:B53"/>
    <mergeCell ref="A46:A49"/>
    <mergeCell ref="B46:B49"/>
    <mergeCell ref="A42:A45"/>
    <mergeCell ref="B42:B45"/>
    <mergeCell ref="A65:A68"/>
    <mergeCell ref="B65:B68"/>
    <mergeCell ref="A61:A64"/>
    <mergeCell ref="B61:B64"/>
    <mergeCell ref="A57:A60"/>
    <mergeCell ref="B57:B60"/>
    <mergeCell ref="A77:A80"/>
    <mergeCell ref="B77:B80"/>
    <mergeCell ref="A73:A76"/>
    <mergeCell ref="B73:B76"/>
    <mergeCell ref="A69:A72"/>
    <mergeCell ref="B69:B72"/>
    <mergeCell ref="A89:A92"/>
    <mergeCell ref="B89:B92"/>
    <mergeCell ref="A85:A88"/>
    <mergeCell ref="B85:B88"/>
    <mergeCell ref="A81:A84"/>
    <mergeCell ref="B81:B84"/>
    <mergeCell ref="A112:A115"/>
    <mergeCell ref="B112:B115"/>
    <mergeCell ref="A108:A111"/>
    <mergeCell ref="B108:B111"/>
    <mergeCell ref="A101:A104"/>
    <mergeCell ref="B101:B104"/>
    <mergeCell ref="A124:A127"/>
    <mergeCell ref="B124:B127"/>
    <mergeCell ref="A120:A123"/>
    <mergeCell ref="B120:B123"/>
    <mergeCell ref="A116:A119"/>
    <mergeCell ref="B116:B119"/>
    <mergeCell ref="A136:A139"/>
    <mergeCell ref="B136:B139"/>
    <mergeCell ref="A132:A135"/>
    <mergeCell ref="B132:B135"/>
    <mergeCell ref="A128:A131"/>
    <mergeCell ref="B128:B131"/>
    <mergeCell ref="E105:L106"/>
    <mergeCell ref="A54:A56"/>
    <mergeCell ref="B54:B56"/>
    <mergeCell ref="C54:C56"/>
    <mergeCell ref="D54:D56"/>
    <mergeCell ref="E54:L55"/>
    <mergeCell ref="A97:A100"/>
    <mergeCell ref="B97:B100"/>
    <mergeCell ref="A93:A96"/>
    <mergeCell ref="B93:B96"/>
    <mergeCell ref="A148:A151"/>
    <mergeCell ref="B148:B151"/>
    <mergeCell ref="A105:A107"/>
    <mergeCell ref="B105:B107"/>
    <mergeCell ref="C105:C107"/>
    <mergeCell ref="D105:D107"/>
    <mergeCell ref="A144:A147"/>
    <mergeCell ref="B144:B147"/>
    <mergeCell ref="A140:A143"/>
    <mergeCell ref="B140:B143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  <rowBreaks count="2" manualBreakCount="2">
    <brk id="53" max="255" man="1"/>
    <brk id="1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РЦОИ 68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gexx90@mail.ru</cp:lastModifiedBy>
  <cp:lastPrinted>2015-11-27T06:36:28Z</cp:lastPrinted>
  <dcterms:created xsi:type="dcterms:W3CDTF">2006-05-02T06:23:21Z</dcterms:created>
  <dcterms:modified xsi:type="dcterms:W3CDTF">2015-11-27T06:37:38Z</dcterms:modified>
  <cp:category/>
  <cp:version/>
  <cp:contentType/>
  <cp:contentStatus/>
</cp:coreProperties>
</file>